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<sst xmlns="http://schemas.openxmlformats.org/spreadsheetml/2006/main" count="66" uniqueCount="52">
  <si>
    <t>Nazwa sołectwa</t>
  </si>
  <si>
    <t>Nazwa zadania</t>
  </si>
  <si>
    <t>Kwota</t>
  </si>
  <si>
    <t>Brójce</t>
  </si>
  <si>
    <t>Chociszewo</t>
  </si>
  <si>
    <t>Lutol Mokry</t>
  </si>
  <si>
    <t>Lutol Suchy</t>
  </si>
  <si>
    <t>Łagowiec</t>
  </si>
  <si>
    <t>Panowice</t>
  </si>
  <si>
    <t>Rybojady</t>
  </si>
  <si>
    <t>Siercz, Żydowo</t>
  </si>
  <si>
    <t>Sierczynek</t>
  </si>
  <si>
    <t>Stary Dwór</t>
  </si>
  <si>
    <t>Świdwowiec</t>
  </si>
  <si>
    <t>Klasyfikacja budżetowa</t>
  </si>
  <si>
    <t>dział</t>
  </si>
  <si>
    <t>rozdział</t>
  </si>
  <si>
    <t>Liczba mieszkańców 30.06.2012 r.</t>
  </si>
  <si>
    <t>Ustalona kwota</t>
  </si>
  <si>
    <t>Zagospodarowanie przestrzeni sołectwa - utrzymanie estetyki - zakup materiałów</t>
  </si>
  <si>
    <t>Zagospodarowanie przestrzeni sołectwa - utrzymanie estetyki - zakup usług</t>
  </si>
  <si>
    <t>Upowszechnianie kultury i tradycji - organizowanie imprez kulturalno - rekreacyjnych - zakup materiałow</t>
  </si>
  <si>
    <t>Upowszechnianie kultury i tradycji - organizowanie imprez kulturalno - rekreacyjnych - zakup usług</t>
  </si>
  <si>
    <t>Doposażenie sali wiejskiej - zakup materiałów</t>
  </si>
  <si>
    <t>Doposażenie placu zabaw - zakup materiałów</t>
  </si>
  <si>
    <t>Zagospodarowanie boiska do siatkówki - zakup materiałów</t>
  </si>
  <si>
    <t>Zakup wyposażenia dla OSP Chociszewo</t>
  </si>
  <si>
    <t>Zagospodarowanie przestrzeni sołectwa - zakup usług</t>
  </si>
  <si>
    <t>Upowszechnianie kultury i tradycji - organizowanie imprez kulturalno - rekreacyjnych - zakup materiałów</t>
  </si>
  <si>
    <t>Jasieniec, Bieleń</t>
  </si>
  <si>
    <t>Zagospodarowanie zabytkowego cmentarza - zakup materiałów</t>
  </si>
  <si>
    <t>Utrzymanie zieleni - zakup materiałów</t>
  </si>
  <si>
    <t>Zagospodarownie przestrzeni sołectwa - utrzymanie estetyki</t>
  </si>
  <si>
    <t>Zagospodarownie boiska sportowego - zakup materiałów</t>
  </si>
  <si>
    <t>Zagospodarowanie boiska sportowego - zakup usług</t>
  </si>
  <si>
    <t>Zagospodarownie boiska sportowego - zakup energii</t>
  </si>
  <si>
    <t>Zagospodarowanie cmentarza komunalnego - remont podmurówki ogrodzenia i kapliczek</t>
  </si>
  <si>
    <t>Remont i wyposażenie świetlicy wiejskiej - zakup materiałów</t>
  </si>
  <si>
    <t>Remont i wyposażenie świetlicy wiejskiej - zakup usług</t>
  </si>
  <si>
    <t>Zagospodarowanie boiska sportowego - zakup materiałów</t>
  </si>
  <si>
    <t>Zagospodarowanie placu zabaw dla dzieci - zakup materiałów</t>
  </si>
  <si>
    <t>Utrzymanie i naprawa dróg - zakup usług remontowych</t>
  </si>
  <si>
    <t>Utrzymanie i naprawa dróg - wykonanie chodnika</t>
  </si>
  <si>
    <t>Zagospodarownie świetlicy wiejskiej - zakup materiałów</t>
  </si>
  <si>
    <t>Zagospodarowanie świetlicy wiejskiej - zakup usług</t>
  </si>
  <si>
    <t>Zagospodarowanie przestrzeni sołectwa - budowa wiaty rekreacyjnej</t>
  </si>
  <si>
    <t xml:space="preserve">Remont, naprawa i utrzymanie dróg </t>
  </si>
  <si>
    <t xml:space="preserve">Utrzymanie i naprawa dróg </t>
  </si>
  <si>
    <t>Stopień realizacji    %</t>
  </si>
  <si>
    <t>Załacznik nr  8     do  Informacji o przebiegu wykonania dochodów budżetu  za I półrocze 2013 roku</t>
  </si>
  <si>
    <t>Wykonanie z</t>
  </si>
  <si>
    <t xml:space="preserve"> Wydatki jednostek pomocniczych  w  2013 r.  z Funduszu Sołeckiego - wykonanie za I półrocze 2013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</si>
</sst>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2">
    <font>
      <sz val="10"/>
      <name val="Arial CE"/>
      <family val="0"/>
    </font>
    <font>
      <sz val="10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0"/>
      <name val="Cambria"/>
      <family val="1"/>
    </font>
    <font>
      <b/>
      <sz val="9"/>
      <color indexed="8"/>
      <name val="Cambria"/>
      <family val="1"/>
    </font>
    <font>
      <sz val="10"/>
      <color indexed="8"/>
      <name val="Cambria"/>
      <family val="1"/>
    </font>
    <font>
      <b/>
      <sz val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/>
      <bottom style="double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justify" vertical="center"/>
    </xf>
    <xf numFmtId="43" fontId="1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3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 horizontal="justify" vertical="center"/>
    </xf>
    <xf numFmtId="43" fontId="1" fillId="0" borderId="13" xfId="0" applyNumberFormat="1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3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justify" vertical="center"/>
    </xf>
    <xf numFmtId="43" fontId="1" fillId="0" borderId="16" xfId="0" applyNumberFormat="1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3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 horizontal="justify" vertical="center"/>
    </xf>
    <xf numFmtId="43" fontId="1" fillId="0" borderId="19" xfId="0" applyNumberFormat="1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3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43" fontId="1" fillId="0" borderId="23" xfId="0" applyNumberFormat="1" applyFont="1" applyBorder="1" applyAlignment="1">
      <alignment vertical="center" wrapText="1"/>
    </xf>
    <xf numFmtId="0" fontId="1" fillId="0" borderId="24" xfId="0" applyFont="1" applyBorder="1" applyAlignment="1">
      <alignment horizontal="justify" vertical="center"/>
    </xf>
    <xf numFmtId="43" fontId="1" fillId="0" borderId="24" xfId="0" applyNumberFormat="1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3" fontId="1" fillId="0" borderId="26" xfId="0" applyNumberFormat="1" applyFont="1" applyBorder="1" applyAlignment="1">
      <alignment/>
    </xf>
    <xf numFmtId="0" fontId="1" fillId="0" borderId="26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43" fontId="1" fillId="0" borderId="26" xfId="0" applyNumberFormat="1" applyFont="1" applyBorder="1" applyAlignment="1">
      <alignment vertical="center" wrapText="1"/>
    </xf>
    <xf numFmtId="0" fontId="1" fillId="0" borderId="27" xfId="0" applyFont="1" applyBorder="1" applyAlignment="1">
      <alignment horizontal="justify" vertical="center"/>
    </xf>
    <xf numFmtId="43" fontId="1" fillId="0" borderId="27" xfId="0" applyNumberFormat="1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3" fontId="1" fillId="0" borderId="30" xfId="0" applyNumberFormat="1" applyFont="1" applyBorder="1" applyAlignment="1">
      <alignment/>
    </xf>
    <xf numFmtId="0" fontId="1" fillId="0" borderId="31" xfId="0" applyFont="1" applyBorder="1" applyAlignment="1">
      <alignment horizontal="justify" vertical="center"/>
    </xf>
    <xf numFmtId="43" fontId="1" fillId="0" borderId="31" xfId="0" applyNumberFormat="1" applyFont="1" applyBorder="1" applyAlignment="1">
      <alignment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justify" vertical="center"/>
    </xf>
    <xf numFmtId="43" fontId="1" fillId="0" borderId="33" xfId="0" applyNumberFormat="1" applyFont="1" applyBorder="1" applyAlignment="1">
      <alignment vertical="center" wrapText="1"/>
    </xf>
    <xf numFmtId="0" fontId="1" fillId="0" borderId="34" xfId="0" applyFont="1" applyBorder="1" applyAlignment="1">
      <alignment horizontal="justify" vertical="center"/>
    </xf>
    <xf numFmtId="43" fontId="1" fillId="0" borderId="34" xfId="0" applyNumberFormat="1" applyFont="1" applyBorder="1" applyAlignment="1">
      <alignment vertical="center" wrapText="1"/>
    </xf>
    <xf numFmtId="0" fontId="1" fillId="0" borderId="35" xfId="0" applyFont="1" applyBorder="1" applyAlignment="1">
      <alignment horizontal="justify" vertical="center"/>
    </xf>
    <xf numFmtId="43" fontId="1" fillId="0" borderId="35" xfId="0" applyNumberFormat="1" applyFont="1" applyBorder="1" applyAlignment="1">
      <alignment vertical="center" wrapText="1"/>
    </xf>
    <xf numFmtId="0" fontId="1" fillId="0" borderId="36" xfId="0" applyFont="1" applyBorder="1" applyAlignment="1">
      <alignment horizontal="justify" vertical="center"/>
    </xf>
    <xf numFmtId="43" fontId="1" fillId="0" borderId="37" xfId="0" applyNumberFormat="1" applyFont="1" applyBorder="1" applyAlignment="1">
      <alignment vertical="center" wrapText="1"/>
    </xf>
    <xf numFmtId="0" fontId="1" fillId="0" borderId="38" xfId="0" applyFont="1" applyBorder="1" applyAlignment="1">
      <alignment horizontal="justify" vertical="center"/>
    </xf>
    <xf numFmtId="43" fontId="1" fillId="0" borderId="38" xfId="0" applyNumberFormat="1" applyFont="1" applyBorder="1" applyAlignment="1">
      <alignment vertical="center" wrapText="1"/>
    </xf>
    <xf numFmtId="0" fontId="1" fillId="0" borderId="39" xfId="0" applyFont="1" applyBorder="1" applyAlignment="1">
      <alignment horizontal="justify" vertical="center"/>
    </xf>
    <xf numFmtId="43" fontId="1" fillId="0" borderId="39" xfId="0" applyNumberFormat="1" applyFont="1" applyBorder="1" applyAlignment="1">
      <alignment vertical="center" wrapText="1"/>
    </xf>
    <xf numFmtId="0" fontId="4" fillId="0" borderId="26" xfId="0" applyFont="1" applyBorder="1" applyAlignment="1">
      <alignment horizontal="justify"/>
    </xf>
    <xf numFmtId="43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43" fontId="6" fillId="0" borderId="11" xfId="0" applyNumberFormat="1" applyFont="1" applyFill="1" applyBorder="1" applyAlignment="1" applyProtection="1">
      <alignment horizontal="center" vertical="center"/>
      <protection locked="0"/>
    </xf>
    <xf numFmtId="43" fontId="6" fillId="0" borderId="31" xfId="0" applyNumberFormat="1" applyFont="1" applyFill="1" applyBorder="1" applyAlignment="1" applyProtection="1">
      <alignment horizontal="center" vertical="center"/>
      <protection locked="0"/>
    </xf>
    <xf numFmtId="43" fontId="6" fillId="0" borderId="24" xfId="0" applyNumberFormat="1" applyFont="1" applyFill="1" applyBorder="1" applyAlignment="1" applyProtection="1">
      <alignment horizontal="center" vertical="center"/>
      <protection locked="0"/>
    </xf>
    <xf numFmtId="43" fontId="6" fillId="0" borderId="19" xfId="0" applyNumberFormat="1" applyFont="1" applyFill="1" applyBorder="1" applyAlignment="1" applyProtection="1">
      <alignment horizontal="center" vertical="center"/>
      <protection locked="0"/>
    </xf>
    <xf numFmtId="43" fontId="6" fillId="0" borderId="27" xfId="0" applyNumberFormat="1" applyFont="1" applyFill="1" applyBorder="1" applyAlignment="1" applyProtection="1">
      <alignment horizontal="center" vertical="center"/>
      <protection locked="0"/>
    </xf>
    <xf numFmtId="43" fontId="6" fillId="0" borderId="16" xfId="0" applyNumberFormat="1" applyFont="1" applyFill="1" applyBorder="1" applyAlignment="1" applyProtection="1">
      <alignment horizontal="center" vertical="center"/>
      <protection locked="0"/>
    </xf>
    <xf numFmtId="3" fontId="7" fillId="0" borderId="26" xfId="0" applyNumberFormat="1" applyFont="1" applyBorder="1" applyAlignment="1">
      <alignment horizontal="center" wrapText="1"/>
    </xf>
    <xf numFmtId="43" fontId="7" fillId="0" borderId="26" xfId="0" applyNumberFormat="1" applyFont="1" applyBorder="1" applyAlignment="1">
      <alignment wrapText="1"/>
    </xf>
    <xf numFmtId="0" fontId="7" fillId="0" borderId="26" xfId="0" applyFont="1" applyBorder="1" applyAlignment="1">
      <alignment/>
    </xf>
    <xf numFmtId="43" fontId="7" fillId="0" borderId="26" xfId="0" applyNumberFormat="1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43" fontId="7" fillId="0" borderId="26" xfId="0" applyNumberFormat="1" applyFont="1" applyBorder="1" applyAlignment="1">
      <alignment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41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 wrapText="1"/>
    </xf>
    <xf numFmtId="43" fontId="1" fillId="0" borderId="41" xfId="0" applyNumberFormat="1" applyFont="1" applyBorder="1" applyAlignment="1">
      <alignment vertical="center" wrapText="1"/>
    </xf>
    <xf numFmtId="43" fontId="1" fillId="0" borderId="42" xfId="0" applyNumberFormat="1" applyFont="1" applyBorder="1" applyAlignment="1">
      <alignment vertical="center" wrapText="1"/>
    </xf>
    <xf numFmtId="0" fontId="1" fillId="0" borderId="42" xfId="0" applyFont="1" applyBorder="1" applyAlignment="1">
      <alignment vertical="center" wrapText="1"/>
    </xf>
    <xf numFmtId="0" fontId="1" fillId="0" borderId="43" xfId="0" applyFont="1" applyBorder="1" applyAlignment="1">
      <alignment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46" xfId="0" applyFont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3" fontId="1" fillId="0" borderId="47" xfId="0" applyNumberFormat="1" applyFont="1" applyBorder="1" applyAlignment="1">
      <alignment horizontal="center" vertical="center" wrapText="1"/>
    </xf>
    <xf numFmtId="43" fontId="1" fillId="0" borderId="48" xfId="0" applyNumberFormat="1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43" fontId="1" fillId="0" borderId="22" xfId="0" applyNumberFormat="1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2.625" style="0" customWidth="1"/>
    <col min="4" max="4" width="49.875" style="0" customWidth="1"/>
    <col min="5" max="5" width="13.375" style="0" customWidth="1"/>
    <col min="6" max="6" width="13.00390625" style="0" customWidth="1"/>
    <col min="7" max="7" width="10.75390625" style="0" customWidth="1"/>
    <col min="8" max="8" width="11.625" style="0" customWidth="1"/>
    <col min="9" max="9" width="9.875" style="0" customWidth="1"/>
  </cols>
  <sheetData>
    <row r="1" spans="1:9" ht="24" customHeight="1">
      <c r="A1" s="77" t="s">
        <v>49</v>
      </c>
      <c r="B1" s="78"/>
      <c r="C1" s="78"/>
      <c r="D1" s="78"/>
      <c r="E1" s="78"/>
      <c r="F1" s="78"/>
      <c r="G1" s="78"/>
      <c r="H1" s="1"/>
      <c r="I1" s="1"/>
    </row>
    <row r="2" spans="1:9" ht="27" customHeight="1">
      <c r="A2" s="94" t="s">
        <v>51</v>
      </c>
      <c r="B2" s="95"/>
      <c r="C2" s="95"/>
      <c r="D2" s="95"/>
      <c r="E2" s="95"/>
      <c r="F2" s="95"/>
      <c r="G2" s="95"/>
      <c r="H2" s="2"/>
      <c r="I2" s="2"/>
    </row>
    <row r="3" spans="1:9" ht="12.75" hidden="1">
      <c r="A3" s="1"/>
      <c r="B3" s="1"/>
      <c r="C3" s="1"/>
      <c r="D3" s="86"/>
      <c r="E3" s="86"/>
      <c r="F3" s="86"/>
      <c r="G3" s="1"/>
      <c r="H3" s="1"/>
      <c r="I3" s="1"/>
    </row>
    <row r="4" spans="1:9" ht="44.25" customHeight="1">
      <c r="A4" s="89" t="s">
        <v>0</v>
      </c>
      <c r="B4" s="89" t="s">
        <v>17</v>
      </c>
      <c r="C4" s="91" t="s">
        <v>18</v>
      </c>
      <c r="D4" s="89" t="s">
        <v>1</v>
      </c>
      <c r="E4" s="91" t="s">
        <v>2</v>
      </c>
      <c r="F4" s="89" t="s">
        <v>14</v>
      </c>
      <c r="G4" s="90"/>
      <c r="H4" s="3" t="s">
        <v>50</v>
      </c>
      <c r="I4" s="4" t="s">
        <v>48</v>
      </c>
    </row>
    <row r="5" spans="1:9" ht="10.5" customHeight="1">
      <c r="A5" s="89"/>
      <c r="B5" s="89"/>
      <c r="C5" s="93"/>
      <c r="D5" s="89"/>
      <c r="E5" s="92"/>
      <c r="F5" s="5" t="s">
        <v>15</v>
      </c>
      <c r="G5" s="6" t="s">
        <v>16</v>
      </c>
      <c r="H5" s="7"/>
      <c r="I5" s="7"/>
    </row>
    <row r="6" spans="1:9" ht="18.75" customHeight="1">
      <c r="A6" s="98" t="s">
        <v>3</v>
      </c>
      <c r="B6" s="99">
        <v>1004</v>
      </c>
      <c r="C6" s="100">
        <v>25176</v>
      </c>
      <c r="D6" s="8" t="s">
        <v>23</v>
      </c>
      <c r="E6" s="9">
        <v>2200</v>
      </c>
      <c r="F6" s="10">
        <v>921</v>
      </c>
      <c r="G6" s="11">
        <v>92109</v>
      </c>
      <c r="H6" s="12">
        <v>0</v>
      </c>
      <c r="I6" s="64">
        <f>H6/E6*100</f>
        <v>0</v>
      </c>
    </row>
    <row r="7" spans="1:9" ht="30" customHeight="1">
      <c r="A7" s="79"/>
      <c r="B7" s="80"/>
      <c r="C7" s="83"/>
      <c r="D7" s="8" t="s">
        <v>28</v>
      </c>
      <c r="E7" s="9">
        <v>4276</v>
      </c>
      <c r="F7" s="10">
        <v>921</v>
      </c>
      <c r="G7" s="11">
        <v>92195</v>
      </c>
      <c r="H7" s="12">
        <v>0</v>
      </c>
      <c r="I7" s="64">
        <f aca="true" t="shared" si="0" ref="I7:I48">H7/E7*100</f>
        <v>0</v>
      </c>
    </row>
    <row r="8" spans="1:9" ht="39" customHeight="1">
      <c r="A8" s="79"/>
      <c r="B8" s="80"/>
      <c r="C8" s="83"/>
      <c r="D8" s="8" t="s">
        <v>22</v>
      </c>
      <c r="E8" s="9">
        <v>2000</v>
      </c>
      <c r="F8" s="10">
        <v>921</v>
      </c>
      <c r="G8" s="11">
        <v>92195</v>
      </c>
      <c r="H8" s="12">
        <v>0</v>
      </c>
      <c r="I8" s="64">
        <f t="shared" si="0"/>
        <v>0</v>
      </c>
    </row>
    <row r="9" spans="1:9" ht="30" customHeight="1">
      <c r="A9" s="79"/>
      <c r="B9" s="80"/>
      <c r="C9" s="83"/>
      <c r="D9" s="8" t="s">
        <v>30</v>
      </c>
      <c r="E9" s="9">
        <v>1100</v>
      </c>
      <c r="F9" s="10">
        <v>921</v>
      </c>
      <c r="G9" s="11">
        <v>92120</v>
      </c>
      <c r="H9" s="12">
        <v>0</v>
      </c>
      <c r="I9" s="64">
        <f t="shared" si="0"/>
        <v>0</v>
      </c>
    </row>
    <row r="10" spans="1:9" ht="18.75" customHeight="1">
      <c r="A10" s="79"/>
      <c r="B10" s="80"/>
      <c r="C10" s="83"/>
      <c r="D10" s="8" t="s">
        <v>31</v>
      </c>
      <c r="E10" s="9">
        <v>3000</v>
      </c>
      <c r="F10" s="10">
        <v>900</v>
      </c>
      <c r="G10" s="11">
        <v>90004</v>
      </c>
      <c r="H10" s="12">
        <v>648.5</v>
      </c>
      <c r="I10" s="64">
        <f t="shared" si="0"/>
        <v>21.616666666666667</v>
      </c>
    </row>
    <row r="11" spans="1:9" ht="18.75" customHeight="1">
      <c r="A11" s="79"/>
      <c r="B11" s="80"/>
      <c r="C11" s="83"/>
      <c r="D11" s="8" t="s">
        <v>32</v>
      </c>
      <c r="E11" s="9">
        <v>8600</v>
      </c>
      <c r="F11" s="10">
        <v>900</v>
      </c>
      <c r="G11" s="11">
        <v>90095</v>
      </c>
      <c r="H11" s="12">
        <v>3214.52</v>
      </c>
      <c r="I11" s="64">
        <f t="shared" si="0"/>
        <v>37.37813953488372</v>
      </c>
    </row>
    <row r="12" spans="1:9" ht="18.75" customHeight="1">
      <c r="A12" s="79"/>
      <c r="B12" s="80"/>
      <c r="C12" s="83"/>
      <c r="D12" s="8" t="s">
        <v>33</v>
      </c>
      <c r="E12" s="9">
        <v>3000</v>
      </c>
      <c r="F12" s="10">
        <v>926</v>
      </c>
      <c r="G12" s="11">
        <v>92601</v>
      </c>
      <c r="H12" s="12">
        <v>1697</v>
      </c>
      <c r="I12" s="64">
        <f t="shared" si="0"/>
        <v>56.56666666666666</v>
      </c>
    </row>
    <row r="13" spans="1:9" ht="18.75" customHeight="1">
      <c r="A13" s="79"/>
      <c r="B13" s="80"/>
      <c r="C13" s="83"/>
      <c r="D13" s="8" t="s">
        <v>34</v>
      </c>
      <c r="E13" s="9">
        <v>500</v>
      </c>
      <c r="F13" s="10">
        <v>926</v>
      </c>
      <c r="G13" s="11">
        <v>92601</v>
      </c>
      <c r="H13" s="12">
        <v>287.96</v>
      </c>
      <c r="I13" s="64">
        <f t="shared" si="0"/>
        <v>57.592</v>
      </c>
    </row>
    <row r="14" spans="1:9" ht="18.75" customHeight="1" thickBot="1">
      <c r="A14" s="84"/>
      <c r="B14" s="85"/>
      <c r="C14" s="97"/>
      <c r="D14" s="13" t="s">
        <v>35</v>
      </c>
      <c r="E14" s="14">
        <v>500</v>
      </c>
      <c r="F14" s="15">
        <v>926</v>
      </c>
      <c r="G14" s="16">
        <v>92601</v>
      </c>
      <c r="H14" s="17">
        <v>0</v>
      </c>
      <c r="I14" s="65">
        <f t="shared" si="0"/>
        <v>0</v>
      </c>
    </row>
    <row r="15" spans="1:9" ht="19.5" customHeight="1" thickTop="1">
      <c r="A15" s="79" t="s">
        <v>4</v>
      </c>
      <c r="B15" s="80">
        <v>449</v>
      </c>
      <c r="C15" s="82">
        <v>16339</v>
      </c>
      <c r="D15" s="18" t="s">
        <v>23</v>
      </c>
      <c r="E15" s="19">
        <v>1339</v>
      </c>
      <c r="F15" s="20">
        <v>921</v>
      </c>
      <c r="G15" s="21">
        <v>92109</v>
      </c>
      <c r="H15" s="22">
        <v>0</v>
      </c>
      <c r="I15" s="66">
        <f t="shared" si="0"/>
        <v>0</v>
      </c>
    </row>
    <row r="16" spans="1:9" ht="19.5" customHeight="1">
      <c r="A16" s="79"/>
      <c r="B16" s="80"/>
      <c r="C16" s="83"/>
      <c r="D16" s="8" t="s">
        <v>24</v>
      </c>
      <c r="E16" s="9">
        <v>11500</v>
      </c>
      <c r="F16" s="10">
        <v>900</v>
      </c>
      <c r="G16" s="11">
        <v>90095</v>
      </c>
      <c r="H16" s="12">
        <v>0</v>
      </c>
      <c r="I16" s="64">
        <f t="shared" si="0"/>
        <v>0</v>
      </c>
    </row>
    <row r="17" spans="1:9" ht="19.5" customHeight="1">
      <c r="A17" s="79"/>
      <c r="B17" s="80"/>
      <c r="C17" s="83"/>
      <c r="D17" s="8" t="s">
        <v>25</v>
      </c>
      <c r="E17" s="9">
        <v>2000</v>
      </c>
      <c r="F17" s="10">
        <v>926</v>
      </c>
      <c r="G17" s="11">
        <v>92601</v>
      </c>
      <c r="H17" s="12">
        <v>0</v>
      </c>
      <c r="I17" s="64">
        <f t="shared" si="0"/>
        <v>0</v>
      </c>
    </row>
    <row r="18" spans="1:9" ht="19.5" customHeight="1" thickBot="1">
      <c r="A18" s="84"/>
      <c r="B18" s="85"/>
      <c r="C18" s="97"/>
      <c r="D18" s="23" t="s">
        <v>26</v>
      </c>
      <c r="E18" s="24">
        <v>1500</v>
      </c>
      <c r="F18" s="25">
        <v>754</v>
      </c>
      <c r="G18" s="26">
        <v>75412</v>
      </c>
      <c r="H18" s="27">
        <v>0</v>
      </c>
      <c r="I18" s="67">
        <f t="shared" si="0"/>
        <v>0</v>
      </c>
    </row>
    <row r="19" spans="1:9" ht="22.5" customHeight="1" thickBot="1" thickTop="1">
      <c r="A19" s="28" t="s">
        <v>29</v>
      </c>
      <c r="B19" s="29">
        <v>344</v>
      </c>
      <c r="C19" s="30">
        <v>13696</v>
      </c>
      <c r="D19" s="31" t="s">
        <v>46</v>
      </c>
      <c r="E19" s="32">
        <v>13696</v>
      </c>
      <c r="F19" s="33">
        <v>600</v>
      </c>
      <c r="G19" s="34">
        <v>60016</v>
      </c>
      <c r="H19" s="35">
        <v>13530</v>
      </c>
      <c r="I19" s="68">
        <f t="shared" si="0"/>
        <v>98.78796728971963</v>
      </c>
    </row>
    <row r="20" spans="1:9" ht="18.75" customHeight="1" thickBot="1" thickTop="1">
      <c r="A20" s="36" t="s">
        <v>5</v>
      </c>
      <c r="B20" s="37">
        <v>224</v>
      </c>
      <c r="C20" s="38">
        <v>10675</v>
      </c>
      <c r="D20" s="39" t="s">
        <v>42</v>
      </c>
      <c r="E20" s="40">
        <v>10675</v>
      </c>
      <c r="F20" s="41">
        <v>600</v>
      </c>
      <c r="G20" s="42">
        <v>60016</v>
      </c>
      <c r="H20" s="35">
        <v>0</v>
      </c>
      <c r="I20" s="68">
        <f t="shared" si="0"/>
        <v>0</v>
      </c>
    </row>
    <row r="21" spans="1:9" ht="20.25" customHeight="1" thickTop="1">
      <c r="A21" s="79" t="s">
        <v>6</v>
      </c>
      <c r="B21" s="80">
        <v>464</v>
      </c>
      <c r="C21" s="82">
        <v>16717</v>
      </c>
      <c r="D21" s="18" t="s">
        <v>23</v>
      </c>
      <c r="E21" s="19">
        <v>4000</v>
      </c>
      <c r="F21" s="20">
        <v>921</v>
      </c>
      <c r="G21" s="43">
        <v>92109</v>
      </c>
      <c r="H21" s="44">
        <v>0</v>
      </c>
      <c r="I21" s="69">
        <f t="shared" si="0"/>
        <v>0</v>
      </c>
    </row>
    <row r="22" spans="1:9" ht="27" customHeight="1">
      <c r="A22" s="79"/>
      <c r="B22" s="80"/>
      <c r="C22" s="83"/>
      <c r="D22" s="8" t="s">
        <v>19</v>
      </c>
      <c r="E22" s="9">
        <v>4217</v>
      </c>
      <c r="F22" s="10">
        <v>900</v>
      </c>
      <c r="G22" s="11">
        <v>90095</v>
      </c>
      <c r="H22" s="12">
        <v>0</v>
      </c>
      <c r="I22" s="64">
        <f t="shared" si="0"/>
        <v>0</v>
      </c>
    </row>
    <row r="23" spans="1:9" ht="30" customHeight="1">
      <c r="A23" s="79"/>
      <c r="B23" s="80"/>
      <c r="C23" s="83"/>
      <c r="D23" s="8" t="s">
        <v>20</v>
      </c>
      <c r="E23" s="9">
        <v>3000</v>
      </c>
      <c r="F23" s="10">
        <v>900</v>
      </c>
      <c r="G23" s="11">
        <v>90095</v>
      </c>
      <c r="H23" s="12"/>
      <c r="I23" s="64">
        <f t="shared" si="0"/>
        <v>0</v>
      </c>
    </row>
    <row r="24" spans="1:9" ht="30" customHeight="1">
      <c r="A24" s="79"/>
      <c r="B24" s="80"/>
      <c r="C24" s="83"/>
      <c r="D24" s="8" t="s">
        <v>28</v>
      </c>
      <c r="E24" s="9">
        <v>3000</v>
      </c>
      <c r="F24" s="10">
        <v>921</v>
      </c>
      <c r="G24" s="11">
        <v>92195</v>
      </c>
      <c r="H24" s="12">
        <v>1324.98</v>
      </c>
      <c r="I24" s="64">
        <f t="shared" si="0"/>
        <v>44.166</v>
      </c>
    </row>
    <row r="25" spans="1:9" ht="30" customHeight="1" thickBot="1">
      <c r="A25" s="79"/>
      <c r="B25" s="80"/>
      <c r="C25" s="83"/>
      <c r="D25" s="45" t="s">
        <v>22</v>
      </c>
      <c r="E25" s="46">
        <v>2500</v>
      </c>
      <c r="F25" s="47">
        <v>921</v>
      </c>
      <c r="G25" s="16">
        <v>92195</v>
      </c>
      <c r="H25" s="17">
        <v>0</v>
      </c>
      <c r="I25" s="65">
        <f t="shared" si="0"/>
        <v>0</v>
      </c>
    </row>
    <row r="26" spans="1:9" ht="18.75" customHeight="1" thickBot="1" thickTop="1">
      <c r="A26" s="36" t="s">
        <v>7</v>
      </c>
      <c r="B26" s="37">
        <v>208</v>
      </c>
      <c r="C26" s="38">
        <v>10272</v>
      </c>
      <c r="D26" s="39" t="s">
        <v>23</v>
      </c>
      <c r="E26" s="40">
        <v>10272</v>
      </c>
      <c r="F26" s="41">
        <v>921</v>
      </c>
      <c r="G26" s="48">
        <v>92109</v>
      </c>
      <c r="H26" s="35">
        <v>8707.17</v>
      </c>
      <c r="I26" s="68">
        <f t="shared" si="0"/>
        <v>84.76606308411215</v>
      </c>
    </row>
    <row r="27" spans="1:9" ht="18.75" customHeight="1" thickTop="1">
      <c r="A27" s="79" t="s">
        <v>8</v>
      </c>
      <c r="B27" s="80">
        <v>156</v>
      </c>
      <c r="C27" s="82">
        <v>8963</v>
      </c>
      <c r="D27" s="18" t="s">
        <v>23</v>
      </c>
      <c r="E27" s="19">
        <v>2000</v>
      </c>
      <c r="F27" s="20">
        <v>921</v>
      </c>
      <c r="G27" s="43">
        <v>92109</v>
      </c>
      <c r="H27" s="44">
        <v>0</v>
      </c>
      <c r="I27" s="69">
        <f t="shared" si="0"/>
        <v>0</v>
      </c>
    </row>
    <row r="28" spans="1:9" ht="24" customHeight="1">
      <c r="A28" s="79"/>
      <c r="B28" s="80"/>
      <c r="C28" s="83"/>
      <c r="D28" s="8" t="s">
        <v>27</v>
      </c>
      <c r="E28" s="9">
        <v>4417</v>
      </c>
      <c r="F28" s="10">
        <v>900</v>
      </c>
      <c r="G28" s="11">
        <v>90095</v>
      </c>
      <c r="H28" s="12">
        <v>0</v>
      </c>
      <c r="I28" s="64">
        <f t="shared" si="0"/>
        <v>0</v>
      </c>
    </row>
    <row r="29" spans="1:9" ht="35.25" customHeight="1">
      <c r="A29" s="79"/>
      <c r="B29" s="80"/>
      <c r="C29" s="83"/>
      <c r="D29" s="8" t="s">
        <v>21</v>
      </c>
      <c r="E29" s="9">
        <v>1800</v>
      </c>
      <c r="F29" s="10">
        <v>921</v>
      </c>
      <c r="G29" s="11">
        <v>92195</v>
      </c>
      <c r="H29" s="12">
        <v>123.43</v>
      </c>
      <c r="I29" s="64">
        <f t="shared" si="0"/>
        <v>6.857222222222223</v>
      </c>
    </row>
    <row r="30" spans="1:9" ht="30" customHeight="1" thickBot="1">
      <c r="A30" s="79"/>
      <c r="B30" s="80"/>
      <c r="C30" s="83"/>
      <c r="D30" s="45" t="s">
        <v>22</v>
      </c>
      <c r="E30" s="46">
        <v>746</v>
      </c>
      <c r="F30" s="47">
        <v>921</v>
      </c>
      <c r="G30" s="16">
        <v>92195</v>
      </c>
      <c r="H30" s="17">
        <v>0</v>
      </c>
      <c r="I30" s="65">
        <f t="shared" si="0"/>
        <v>0</v>
      </c>
    </row>
    <row r="31" spans="1:9" ht="30" customHeight="1" thickBot="1" thickTop="1">
      <c r="A31" s="36" t="s">
        <v>9</v>
      </c>
      <c r="B31" s="37">
        <v>125</v>
      </c>
      <c r="C31" s="38">
        <v>8182</v>
      </c>
      <c r="D31" s="39" t="s">
        <v>45</v>
      </c>
      <c r="E31" s="40">
        <v>8182</v>
      </c>
      <c r="F31" s="41">
        <v>921</v>
      </c>
      <c r="G31" s="48">
        <v>92109</v>
      </c>
      <c r="H31" s="35">
        <v>6179</v>
      </c>
      <c r="I31" s="68">
        <f t="shared" si="0"/>
        <v>75.51943290149109</v>
      </c>
    </row>
    <row r="32" spans="1:9" ht="18.75" customHeight="1" thickTop="1">
      <c r="A32" s="79" t="s">
        <v>10</v>
      </c>
      <c r="B32" s="80">
        <v>281</v>
      </c>
      <c r="C32" s="81">
        <v>12110</v>
      </c>
      <c r="D32" s="49" t="s">
        <v>37</v>
      </c>
      <c r="E32" s="19">
        <v>910</v>
      </c>
      <c r="F32" s="20">
        <v>921</v>
      </c>
      <c r="G32" s="43">
        <v>92109</v>
      </c>
      <c r="H32" s="44">
        <v>0</v>
      </c>
      <c r="I32" s="69">
        <f t="shared" si="0"/>
        <v>0</v>
      </c>
    </row>
    <row r="33" spans="1:9" ht="18.75" customHeight="1">
      <c r="A33" s="79"/>
      <c r="B33" s="80"/>
      <c r="C33" s="79"/>
      <c r="D33" s="49" t="s">
        <v>38</v>
      </c>
      <c r="E33" s="50">
        <v>7500</v>
      </c>
      <c r="F33" s="10">
        <v>921</v>
      </c>
      <c r="G33" s="11">
        <v>92109</v>
      </c>
      <c r="H33" s="12">
        <v>7500</v>
      </c>
      <c r="I33" s="64">
        <f t="shared" si="0"/>
        <v>100</v>
      </c>
    </row>
    <row r="34" spans="1:9" ht="18.75" customHeight="1">
      <c r="A34" s="79"/>
      <c r="B34" s="80"/>
      <c r="C34" s="79"/>
      <c r="D34" s="49" t="s">
        <v>39</v>
      </c>
      <c r="E34" s="50">
        <v>1000</v>
      </c>
      <c r="F34" s="10">
        <v>926</v>
      </c>
      <c r="G34" s="11">
        <v>92601</v>
      </c>
      <c r="H34" s="12">
        <v>0</v>
      </c>
      <c r="I34" s="64">
        <f t="shared" si="0"/>
        <v>0</v>
      </c>
    </row>
    <row r="35" spans="1:9" ht="18.75" customHeight="1">
      <c r="A35" s="79"/>
      <c r="B35" s="80"/>
      <c r="C35" s="79"/>
      <c r="D35" s="49" t="s">
        <v>40</v>
      </c>
      <c r="E35" s="50">
        <v>200</v>
      </c>
      <c r="F35" s="10">
        <v>900</v>
      </c>
      <c r="G35" s="11">
        <v>90095</v>
      </c>
      <c r="H35" s="12">
        <v>0</v>
      </c>
      <c r="I35" s="64">
        <f t="shared" si="0"/>
        <v>0</v>
      </c>
    </row>
    <row r="36" spans="1:9" ht="30" customHeight="1">
      <c r="A36" s="79"/>
      <c r="B36" s="80"/>
      <c r="C36" s="79"/>
      <c r="D36" s="49" t="s">
        <v>28</v>
      </c>
      <c r="E36" s="50">
        <v>500</v>
      </c>
      <c r="F36" s="10">
        <v>921</v>
      </c>
      <c r="G36" s="11">
        <v>92195</v>
      </c>
      <c r="H36" s="12">
        <v>259.18</v>
      </c>
      <c r="I36" s="64">
        <f t="shared" si="0"/>
        <v>51.836000000000006</v>
      </c>
    </row>
    <row r="37" spans="1:9" ht="30" customHeight="1" thickBot="1">
      <c r="A37" s="79"/>
      <c r="B37" s="80"/>
      <c r="C37" s="79"/>
      <c r="D37" s="51" t="s">
        <v>22</v>
      </c>
      <c r="E37" s="52">
        <v>2000</v>
      </c>
      <c r="F37" s="47">
        <v>921</v>
      </c>
      <c r="G37" s="16">
        <v>92195</v>
      </c>
      <c r="H37" s="17">
        <v>500</v>
      </c>
      <c r="I37" s="65">
        <f t="shared" si="0"/>
        <v>25</v>
      </c>
    </row>
    <row r="38" spans="1:9" ht="30" customHeight="1" thickTop="1">
      <c r="A38" s="101" t="s">
        <v>11</v>
      </c>
      <c r="B38" s="102">
        <v>237</v>
      </c>
      <c r="C38" s="103">
        <v>11002</v>
      </c>
      <c r="D38" s="53" t="s">
        <v>28</v>
      </c>
      <c r="E38" s="54">
        <v>700</v>
      </c>
      <c r="F38" s="33">
        <v>921</v>
      </c>
      <c r="G38" s="21">
        <v>92195</v>
      </c>
      <c r="H38" s="22">
        <v>0</v>
      </c>
      <c r="I38" s="66">
        <f t="shared" si="0"/>
        <v>0</v>
      </c>
    </row>
    <row r="39" spans="1:9" ht="30" customHeight="1">
      <c r="A39" s="79"/>
      <c r="B39" s="80"/>
      <c r="C39" s="79"/>
      <c r="D39" s="49" t="s">
        <v>22</v>
      </c>
      <c r="E39" s="50">
        <v>2500</v>
      </c>
      <c r="F39" s="10">
        <v>921</v>
      </c>
      <c r="G39" s="11">
        <v>92195</v>
      </c>
      <c r="H39" s="12">
        <v>1012</v>
      </c>
      <c r="I39" s="64">
        <f t="shared" si="0"/>
        <v>40.48</v>
      </c>
    </row>
    <row r="40" spans="1:9" ht="18.75" customHeight="1">
      <c r="A40" s="79"/>
      <c r="B40" s="80"/>
      <c r="C40" s="79"/>
      <c r="D40" s="49" t="s">
        <v>43</v>
      </c>
      <c r="E40" s="50">
        <v>2500</v>
      </c>
      <c r="F40" s="10">
        <v>921</v>
      </c>
      <c r="G40" s="11">
        <v>92109</v>
      </c>
      <c r="H40" s="12">
        <v>1714.99</v>
      </c>
      <c r="I40" s="64">
        <f t="shared" si="0"/>
        <v>68.59960000000001</v>
      </c>
    </row>
    <row r="41" spans="1:9" ht="18.75" customHeight="1">
      <c r="A41" s="79"/>
      <c r="B41" s="80"/>
      <c r="C41" s="79"/>
      <c r="D41" s="49" t="s">
        <v>44</v>
      </c>
      <c r="E41" s="50">
        <v>302</v>
      </c>
      <c r="F41" s="10">
        <v>921</v>
      </c>
      <c r="G41" s="11">
        <v>92109</v>
      </c>
      <c r="H41" s="12">
        <v>0</v>
      </c>
      <c r="I41" s="64">
        <f t="shared" si="0"/>
        <v>0</v>
      </c>
    </row>
    <row r="42" spans="1:9" ht="18.75" customHeight="1">
      <c r="A42" s="79"/>
      <c r="B42" s="80"/>
      <c r="C42" s="79"/>
      <c r="D42" s="49" t="s">
        <v>39</v>
      </c>
      <c r="E42" s="50">
        <v>2000</v>
      </c>
      <c r="F42" s="10">
        <v>926</v>
      </c>
      <c r="G42" s="11">
        <v>92601</v>
      </c>
      <c r="H42" s="12">
        <v>0</v>
      </c>
      <c r="I42" s="64">
        <f t="shared" si="0"/>
        <v>0</v>
      </c>
    </row>
    <row r="43" spans="1:9" ht="18.75" customHeight="1">
      <c r="A43" s="79"/>
      <c r="B43" s="80"/>
      <c r="C43" s="79"/>
      <c r="D43" s="55" t="s">
        <v>34</v>
      </c>
      <c r="E43" s="56">
        <v>2000</v>
      </c>
      <c r="F43" s="47">
        <v>926</v>
      </c>
      <c r="G43" s="16">
        <v>92601</v>
      </c>
      <c r="H43" s="12">
        <v>0</v>
      </c>
      <c r="I43" s="64">
        <f t="shared" si="0"/>
        <v>0</v>
      </c>
    </row>
    <row r="44" spans="1:9" ht="18.75" customHeight="1" thickBot="1">
      <c r="A44" s="84"/>
      <c r="B44" s="85"/>
      <c r="C44" s="84"/>
      <c r="D44" s="57" t="s">
        <v>41</v>
      </c>
      <c r="E44" s="58">
        <v>1000</v>
      </c>
      <c r="F44" s="25">
        <v>600</v>
      </c>
      <c r="G44" s="16">
        <v>60016</v>
      </c>
      <c r="H44" s="27">
        <v>1000</v>
      </c>
      <c r="I44" s="67">
        <f t="shared" si="0"/>
        <v>100</v>
      </c>
    </row>
    <row r="45" spans="1:9" ht="18.75" customHeight="1" thickTop="1">
      <c r="A45" s="79" t="s">
        <v>12</v>
      </c>
      <c r="B45" s="80">
        <v>334</v>
      </c>
      <c r="C45" s="81">
        <v>13444</v>
      </c>
      <c r="D45" s="49" t="s">
        <v>31</v>
      </c>
      <c r="E45" s="50">
        <v>400</v>
      </c>
      <c r="F45" s="20">
        <v>900</v>
      </c>
      <c r="G45" s="21">
        <v>90004</v>
      </c>
      <c r="H45" s="44">
        <v>0</v>
      </c>
      <c r="I45" s="69">
        <f t="shared" si="0"/>
        <v>0</v>
      </c>
    </row>
    <row r="46" spans="1:9" ht="30" customHeight="1" thickBot="1">
      <c r="A46" s="79"/>
      <c r="B46" s="80"/>
      <c r="C46" s="79"/>
      <c r="D46" s="51" t="s">
        <v>36</v>
      </c>
      <c r="E46" s="52">
        <v>13044</v>
      </c>
      <c r="F46" s="47">
        <v>710</v>
      </c>
      <c r="G46" s="16">
        <v>71035</v>
      </c>
      <c r="H46" s="17">
        <v>0</v>
      </c>
      <c r="I46" s="65">
        <f t="shared" si="0"/>
        <v>0</v>
      </c>
    </row>
    <row r="47" spans="1:9" ht="14.25" thickBot="1" thickTop="1">
      <c r="A47" s="36" t="s">
        <v>13</v>
      </c>
      <c r="B47" s="37">
        <v>220</v>
      </c>
      <c r="C47" s="38">
        <v>10574</v>
      </c>
      <c r="D47" s="59" t="s">
        <v>47</v>
      </c>
      <c r="E47" s="60">
        <v>10574</v>
      </c>
      <c r="F47" s="41">
        <v>600</v>
      </c>
      <c r="G47" s="48">
        <v>60016</v>
      </c>
      <c r="H47" s="35">
        <v>10574</v>
      </c>
      <c r="I47" s="68">
        <f t="shared" si="0"/>
        <v>100</v>
      </c>
    </row>
    <row r="48" spans="1:9" ht="21" customHeight="1" thickBot="1" thickTop="1">
      <c r="A48" s="61"/>
      <c r="B48" s="70">
        <f>SUM(B6:B47)</f>
        <v>4046</v>
      </c>
      <c r="C48" s="71">
        <f>C6+C15+C19+C20+C21+C26+C27+C31+C32+C38+C45+C47</f>
        <v>157150</v>
      </c>
      <c r="D48" s="72"/>
      <c r="E48" s="73">
        <f>SUM(E6:E47)</f>
        <v>157150</v>
      </c>
      <c r="F48" s="74"/>
      <c r="G48" s="75"/>
      <c r="H48" s="76">
        <f>SUM(H6:H47)</f>
        <v>58272.729999999996</v>
      </c>
      <c r="I48" s="62">
        <f t="shared" si="0"/>
        <v>37.08096086541521</v>
      </c>
    </row>
    <row r="49" spans="1:9" ht="13.5" thickTop="1">
      <c r="A49" s="87"/>
      <c r="B49" s="88"/>
      <c r="C49" s="63"/>
      <c r="D49" s="1"/>
      <c r="E49" s="1"/>
      <c r="F49" s="1"/>
      <c r="G49" s="1"/>
      <c r="H49" s="1"/>
      <c r="I49" s="1"/>
    </row>
    <row r="50" spans="1:9" ht="12.75">
      <c r="A50" s="96"/>
      <c r="B50" s="96"/>
      <c r="C50" s="96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96"/>
      <c r="B52" s="96"/>
      <c r="C52" s="96"/>
      <c r="D52" s="1"/>
      <c r="E52" s="1"/>
      <c r="F52" s="1"/>
      <c r="G52" s="1"/>
      <c r="H52" s="1"/>
      <c r="I52" s="1"/>
    </row>
  </sheetData>
  <sheetProtection/>
  <mergeCells count="33">
    <mergeCell ref="A52:C52"/>
    <mergeCell ref="A32:A37"/>
    <mergeCell ref="B32:B37"/>
    <mergeCell ref="C32:C37"/>
    <mergeCell ref="A38:A44"/>
    <mergeCell ref="B38:B44"/>
    <mergeCell ref="C38:C44"/>
    <mergeCell ref="A2:G2"/>
    <mergeCell ref="A50:C50"/>
    <mergeCell ref="C15:C18"/>
    <mergeCell ref="A6:A14"/>
    <mergeCell ref="B6:B14"/>
    <mergeCell ref="C6:C14"/>
    <mergeCell ref="D3:F3"/>
    <mergeCell ref="A49:B49"/>
    <mergeCell ref="A4:A5"/>
    <mergeCell ref="B4:B5"/>
    <mergeCell ref="D4:D5"/>
    <mergeCell ref="F4:G4"/>
    <mergeCell ref="E4:E5"/>
    <mergeCell ref="C4:C5"/>
    <mergeCell ref="A21:A25"/>
    <mergeCell ref="B21:B25"/>
    <mergeCell ref="A1:G1"/>
    <mergeCell ref="A45:A46"/>
    <mergeCell ref="B45:B46"/>
    <mergeCell ref="C45:C46"/>
    <mergeCell ref="A27:A30"/>
    <mergeCell ref="B27:B30"/>
    <mergeCell ref="C27:C30"/>
    <mergeCell ref="C21:C25"/>
    <mergeCell ref="A15:A18"/>
    <mergeCell ref="B15:B18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Mazgajska</cp:lastModifiedBy>
  <cp:lastPrinted>2013-09-05T06:40:46Z</cp:lastPrinted>
  <dcterms:created xsi:type="dcterms:W3CDTF">1997-02-26T13:46:56Z</dcterms:created>
  <dcterms:modified xsi:type="dcterms:W3CDTF">2013-09-05T06:41:04Z</dcterms:modified>
  <cp:category/>
  <cp:version/>
  <cp:contentType/>
  <cp:contentStatus/>
</cp:coreProperties>
</file>