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e dokumenty\1_TECZKA 25 ZAMÓWIENIA PUBLICZNE\252 DOK. ZAM.PUBL\2018\252.12 Gorzyca+trzciel\3 ROBOTY BUDOWLANE\1 PRZETARG\1 SIWZ\"/>
    </mc:Choice>
  </mc:AlternateContent>
  <xr:revisionPtr revIDLastSave="0" documentId="8_{373DAF7C-99CB-40E5-AAB6-39B0A6448EBE}" xr6:coauthVersionLast="34" xr6:coauthVersionMax="34" xr10:uidLastSave="{00000000-0000-0000-0000-000000000000}"/>
  <bookViews>
    <workbookView xWindow="0" yWindow="0" windowWidth="27075" windowHeight="11925" xr2:uid="{0F9D4192-F3FF-4531-9A2E-CD21F05FD842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7" i="1"/>
  <c r="H26" i="1"/>
  <c r="H24" i="1"/>
  <c r="H23" i="1"/>
  <c r="H21" i="1"/>
  <c r="H20" i="1"/>
  <c r="H19" i="1"/>
  <c r="H18" i="1"/>
  <c r="H16" i="1"/>
  <c r="H14" i="1"/>
  <c r="H13" i="1"/>
  <c r="H12" i="1"/>
  <c r="H11" i="1"/>
  <c r="H29" i="1" l="1"/>
  <c r="H30" i="1" s="1"/>
  <c r="H31" i="1" s="1"/>
</calcChain>
</file>

<file path=xl/sharedStrings.xml><?xml version="1.0" encoding="utf-8"?>
<sst xmlns="http://schemas.openxmlformats.org/spreadsheetml/2006/main" count="102" uniqueCount="67">
  <si>
    <t>Załącznik nr 1 do oferty</t>
  </si>
  <si>
    <t>(nazwa Wykonawcy/Wykonawców)</t>
  </si>
  <si>
    <t>Lp.</t>
  </si>
  <si>
    <t>Numer</t>
  </si>
  <si>
    <t>Wyszczególnienie</t>
  </si>
  <si>
    <t>Jednostka</t>
  </si>
  <si>
    <t>Cena</t>
  </si>
  <si>
    <t>Wartość netto</t>
  </si>
  <si>
    <t>Kod CPV</t>
  </si>
  <si>
    <t>Specyfikacji Technicznej</t>
  </si>
  <si>
    <t>elementów rozliczeniowych</t>
  </si>
  <si>
    <t>Nazwa</t>
  </si>
  <si>
    <t>Ilość</t>
  </si>
  <si>
    <t>jedn. PLN</t>
  </si>
  <si>
    <t>PLN</t>
  </si>
  <si>
    <t>__________________ dnia __ __ 2018 roku</t>
  </si>
  <si>
    <t xml:space="preserve">                              _____________________________</t>
  </si>
  <si>
    <t>KOSZTORYS OFERTOWY 
CZĘŚĆ NR 2 (DP 1358F)</t>
  </si>
  <si>
    <t>Przebudowa drogi powiatowej nr 1358F wm. Trzciel od km 0+699 do km 1+011 w zakresie budowy, przebudowy i remontu chodników oraz przebudowy zjazdów - Etap III</t>
  </si>
  <si>
    <t xml:space="preserve"> </t>
  </si>
  <si>
    <t>45100000-8</t>
  </si>
  <si>
    <t>D-01.00.00</t>
  </si>
  <si>
    <t>ROBOTY PRZYGOTOWAWCZE</t>
  </si>
  <si>
    <t>x</t>
  </si>
  <si>
    <t>D-01.01.01</t>
  </si>
  <si>
    <t>Odtworzenie trasy i punktów wysokościowych przy liniowych robotach ziemnych w terenie równinnym wraz z wykonaniem mapy powykonawczej</t>
  </si>
  <si>
    <t>km</t>
  </si>
  <si>
    <t>D-01.02.01a</t>
  </si>
  <si>
    <t>Regulacja wysokościowa studzienek kanalizacyjnych</t>
  </si>
  <si>
    <t>szt.</t>
  </si>
  <si>
    <t>Regulacja wysokościowa studzienek teletechnicznych</t>
  </si>
  <si>
    <t>D-01.02.04</t>
  </si>
  <si>
    <t>Rozbiórka istniejącego chodnika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</si>
  <si>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</si>
  <si>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 xml:space="preserve">45200000-8 </t>
  </si>
  <si>
    <t>D-02.00.00</t>
  </si>
  <si>
    <t>ROBOTY ZIEMNE</t>
  </si>
  <si>
    <t>D-02.01.01</t>
  </si>
  <si>
    <t>Wykonanie wykopów w gruntach nieskalistych z wywozem na odl. do 3km</t>
  </si>
  <si>
    <r>
      <t>m</t>
    </r>
    <r>
      <rPr>
        <vertAlign val="superscript"/>
        <sz val="10"/>
        <color indexed="8"/>
        <rFont val="Arial"/>
        <family val="2"/>
        <charset val="238"/>
      </rPr>
      <t>3</t>
    </r>
  </si>
  <si>
    <t>D-04.00.00</t>
  </si>
  <si>
    <t>PODBUDOWY</t>
  </si>
  <si>
    <t>D-04.01.01</t>
  </si>
  <si>
    <t>Korytwanie, profilowanie i zagęszczenie podłoża (chodniki+zjazdy)</t>
  </si>
  <si>
    <t>D-04.02.01</t>
  </si>
  <si>
    <t xml:space="preserve">Wykonanie warstwy odsączającej gr. 10cm </t>
  </si>
  <si>
    <t>D-04.04.02</t>
  </si>
  <si>
    <t>Podbudowa z kruszywa naturalnego stabilizowanego mechanicznie 0/31.5mm gr. 15cm - chodniki</t>
  </si>
  <si>
    <t>Podbudowa z kruszywa łamanego stabilizowanego mechanicznie 0/31.5mm gr. 20cm - (zjazdy)</t>
  </si>
  <si>
    <t>D-05.00.00</t>
  </si>
  <si>
    <t>NAWIERZCHNIE</t>
  </si>
  <si>
    <t>D-05.03.23a</t>
  </si>
  <si>
    <t>Wykonanie nawierzchni z kostki betonowej gr. 8cm na podsypce cem.piask. 1:4 gr. 5cm (typ starobruk - kolor szary) - chodniki</t>
  </si>
  <si>
    <t>Wykonanie nawierzchni z kostki betonowej gr. 8cm na podsypce cem.piask. 1:4 gr. 5cm (typ starobruk - kolor grafitowy - zjazdy)</t>
  </si>
  <si>
    <t>D-08.00.00</t>
  </si>
  <si>
    <t>ELEMENTY ULIC</t>
  </si>
  <si>
    <t>D-08.01.01</t>
  </si>
  <si>
    <t>Istniejące krawężniki granitowe do regulacji z wykonaniem ławy betonowej z oporem z bet. C12/15 (wystające)</t>
  </si>
  <si>
    <t>m</t>
  </si>
  <si>
    <t>Istniejące krawężniki granitowe do regulacji z wykonaniem ławy betonowej z oporem z bet. C12/15 (najazdowe)</t>
  </si>
  <si>
    <t>D-08.03.01</t>
  </si>
  <si>
    <t>Obrzeża betonowe 8x30x100cm z ławą i oporem z bet. C12/15</t>
  </si>
  <si>
    <t>RAZEM KOSZT ROBÓT</t>
  </si>
  <si>
    <t>netto</t>
  </si>
  <si>
    <t>VAT 23%</t>
  </si>
  <si>
    <t>brutto</t>
  </si>
  <si>
    <t xml:space="preserve">    (podpis Wykonawcy/Pełnomocnika)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</si>
</sst>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Verdana"/>
      <family val="2"/>
      <charset val="238"/>
    </font>
    <font>
      <i/>
      <sz val="10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Continuous" vertical="center"/>
    </xf>
    <xf numFmtId="2" fontId="2" fillId="0" borderId="15" xfId="1" applyNumberFormat="1" applyFont="1" applyFill="1" applyBorder="1" applyAlignment="1">
      <alignment horizontal="centerContinuous" vertical="center"/>
    </xf>
    <xf numFmtId="4" fontId="2" fillId="0" borderId="15" xfId="1" applyNumberFormat="1" applyFont="1" applyFill="1" applyBorder="1" applyAlignment="1" applyProtection="1">
      <alignment horizontal="center" vertical="center"/>
      <protection locked="0"/>
    </xf>
    <xf numFmtId="4" fontId="2" fillId="0" borderId="16" xfId="1" applyNumberFormat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>
      <alignment horizontal="center" vertical="justify"/>
    </xf>
    <xf numFmtId="0" fontId="2" fillId="0" borderId="19" xfId="1" applyFont="1" applyFill="1" applyBorder="1" applyAlignment="1">
      <alignment horizontal="center" vertical="top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2" fontId="2" fillId="0" borderId="20" xfId="1" applyNumberFormat="1" applyFont="1" applyFill="1" applyBorder="1" applyAlignment="1">
      <alignment horizontal="center" vertical="center"/>
    </xf>
    <xf numFmtId="4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21" xfId="1" applyNumberFormat="1" applyFont="1" applyFill="1" applyBorder="1" applyAlignment="1" applyProtection="1">
      <alignment horizontal="center" vertical="center"/>
    </xf>
    <xf numFmtId="1" fontId="2" fillId="0" borderId="22" xfId="1" applyNumberFormat="1" applyFont="1" applyFill="1" applyBorder="1" applyAlignment="1">
      <alignment horizontal="center" vertical="center"/>
    </xf>
    <xf numFmtId="1" fontId="2" fillId="0" borderId="23" xfId="1" applyNumberFormat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 applyProtection="1">
      <alignment horizontal="center" vertical="center"/>
      <protection locked="0"/>
    </xf>
    <xf numFmtId="1" fontId="2" fillId="0" borderId="25" xfId="1" applyNumberFormat="1" applyFont="1" applyFill="1" applyBorder="1" applyAlignment="1" applyProtection="1">
      <alignment horizontal="center" vertical="center"/>
    </xf>
    <xf numFmtId="1" fontId="2" fillId="0" borderId="12" xfId="1" applyNumberFormat="1" applyFont="1" applyFill="1" applyBorder="1" applyAlignment="1">
      <alignment horizontal="center" vertical="center"/>
    </xf>
    <xf numFmtId="1" fontId="2" fillId="0" borderId="17" xfId="1" applyNumberFormat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4" fontId="2" fillId="3" borderId="23" xfId="1" applyNumberFormat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4" fontId="2" fillId="3" borderId="25" xfId="1" applyNumberFormat="1" applyFont="1" applyFill="1" applyBorder="1" applyAlignment="1">
      <alignment horizontal="center" vertical="center"/>
    </xf>
    <xf numFmtId="1" fontId="4" fillId="0" borderId="26" xfId="1" applyNumberFormat="1" applyFont="1" applyFill="1" applyBorder="1" applyAlignment="1">
      <alignment horizontal="center" vertical="center"/>
    </xf>
    <xf numFmtId="0" fontId="4" fillId="0" borderId="27" xfId="0" applyFont="1" applyFill="1" applyBorder="1"/>
    <xf numFmtId="0" fontId="4" fillId="0" borderId="27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 wrapText="1"/>
    </xf>
    <xf numFmtId="164" fontId="4" fillId="0" borderId="27" xfId="1" applyNumberFormat="1" applyFont="1" applyFill="1" applyBorder="1" applyAlignment="1">
      <alignment horizontal="center" vertical="center"/>
    </xf>
    <xf numFmtId="4" fontId="4" fillId="0" borderId="27" xfId="1" applyNumberFormat="1" applyFont="1" applyFill="1" applyBorder="1" applyAlignment="1">
      <alignment horizontal="center" vertical="center"/>
    </xf>
    <xf numFmtId="4" fontId="4" fillId="0" borderId="28" xfId="1" applyNumberFormat="1" applyFont="1" applyFill="1" applyBorder="1" applyAlignment="1">
      <alignment horizontal="right" vertical="center"/>
    </xf>
    <xf numFmtId="1" fontId="4" fillId="0" borderId="29" xfId="1" applyNumberFormat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 wrapText="1"/>
    </xf>
    <xf numFmtId="4" fontId="4" fillId="0" borderId="30" xfId="1" applyNumberFormat="1" applyFont="1" applyFill="1" applyBorder="1" applyAlignment="1">
      <alignment horizontal="center" vertical="center"/>
    </xf>
    <xf numFmtId="1" fontId="4" fillId="0" borderId="31" xfId="1" applyNumberFormat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4" fontId="4" fillId="0" borderId="32" xfId="1" applyNumberFormat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1" fontId="4" fillId="0" borderId="33" xfId="1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vertical="center" wrapText="1"/>
    </xf>
    <xf numFmtId="0" fontId="4" fillId="0" borderId="15" xfId="1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5" fillId="0" borderId="30" xfId="0" applyFont="1" applyBorder="1" applyAlignment="1">
      <alignment horizontal="center"/>
    </xf>
    <xf numFmtId="0" fontId="5" fillId="0" borderId="30" xfId="0" applyFont="1" applyBorder="1" applyAlignment="1">
      <alignment wrapText="1"/>
    </xf>
    <xf numFmtId="0" fontId="4" fillId="0" borderId="30" xfId="0" applyFont="1" applyFill="1" applyBorder="1"/>
    <xf numFmtId="0" fontId="4" fillId="0" borderId="30" xfId="1" applyFont="1" applyFill="1" applyBorder="1" applyAlignment="1">
      <alignment vertical="center" wrapText="1"/>
    </xf>
    <xf numFmtId="0" fontId="4" fillId="0" borderId="32" xfId="0" applyFont="1" applyFill="1" applyBorder="1"/>
    <xf numFmtId="165" fontId="2" fillId="3" borderId="22" xfId="1" applyNumberFormat="1" applyFont="1" applyFill="1" applyBorder="1" applyAlignment="1">
      <alignment horizontal="center" vertical="center"/>
    </xf>
    <xf numFmtId="165" fontId="2" fillId="3" borderId="23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1" fontId="4" fillId="0" borderId="34" xfId="1" applyNumberFormat="1" applyFont="1" applyFill="1" applyBorder="1" applyAlignment="1">
      <alignment horizontal="center" vertical="center"/>
    </xf>
    <xf numFmtId="0" fontId="4" fillId="0" borderId="20" xfId="0" applyFont="1" applyFill="1" applyBorder="1"/>
    <xf numFmtId="0" fontId="4" fillId="0" borderId="20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vertical="center" wrapText="1"/>
    </xf>
    <xf numFmtId="4" fontId="4" fillId="0" borderId="20" xfId="1" applyNumberFormat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/>
    </xf>
    <xf numFmtId="1" fontId="2" fillId="3" borderId="7" xfId="1" applyNumberFormat="1" applyFont="1" applyFill="1" applyBorder="1" applyAlignment="1">
      <alignment horizontal="center" vertical="center"/>
    </xf>
    <xf numFmtId="0" fontId="4" fillId="3" borderId="7" xfId="1" applyFont="1" applyFill="1" applyBorder="1"/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1" fontId="7" fillId="4" borderId="4" xfId="1" applyNumberFormat="1" applyFont="1" applyFill="1" applyBorder="1" applyAlignment="1">
      <alignment horizontal="center" vertical="center"/>
    </xf>
    <xf numFmtId="1" fontId="7" fillId="4" borderId="0" xfId="1" applyNumberFormat="1" applyFont="1" applyFill="1" applyBorder="1" applyAlignment="1">
      <alignment horizontal="center" vertical="center"/>
    </xf>
    <xf numFmtId="0" fontId="8" fillId="4" borderId="0" xfId="1" applyFont="1" applyFill="1" applyBorder="1"/>
    <xf numFmtId="0" fontId="8" fillId="4" borderId="0" xfId="1" applyFont="1" applyFill="1" applyBorder="1" applyAlignment="1">
      <alignment vertical="center"/>
    </xf>
    <xf numFmtId="4" fontId="8" fillId="4" borderId="0" xfId="1" applyNumberFormat="1" applyFont="1" applyFill="1" applyBorder="1" applyAlignment="1">
      <alignment vertical="center"/>
    </xf>
    <xf numFmtId="1" fontId="7" fillId="0" borderId="6" xfId="1" applyNumberFormat="1" applyFont="1" applyFill="1" applyBorder="1" applyAlignment="1">
      <alignment horizontal="center" vertical="center"/>
    </xf>
    <xf numFmtId="1" fontId="7" fillId="0" borderId="7" xfId="1" applyNumberFormat="1" applyFont="1" applyFill="1" applyBorder="1" applyAlignment="1">
      <alignment horizontal="center" vertical="center"/>
    </xf>
    <xf numFmtId="0" fontId="8" fillId="0" borderId="7" xfId="1" applyFont="1" applyFill="1" applyBorder="1"/>
    <xf numFmtId="0" fontId="8" fillId="0" borderId="7" xfId="1" applyFont="1" applyFill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11" fillId="2" borderId="1" xfId="0" applyNumberFormat="1" applyFont="1" applyFill="1" applyBorder="1" applyAlignment="1" applyProtection="1">
      <alignment horizontal="center" wrapText="1"/>
    </xf>
    <xf numFmtId="0" fontId="11" fillId="2" borderId="2" xfId="0" applyNumberFormat="1" applyFont="1" applyFill="1" applyBorder="1" applyAlignment="1" applyProtection="1">
      <alignment horizontal="center" wrapText="1"/>
    </xf>
    <xf numFmtId="0" fontId="11" fillId="2" borderId="3" xfId="0" applyNumberFormat="1" applyFont="1" applyFill="1" applyBorder="1" applyAlignment="1" applyProtection="1">
      <alignment horizont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wrapText="1"/>
    </xf>
    <xf numFmtId="0" fontId="11" fillId="2" borderId="0" xfId="0" applyNumberFormat="1" applyFont="1" applyFill="1" applyBorder="1" applyAlignment="1" applyProtection="1">
      <alignment horizontal="center" wrapText="1"/>
    </xf>
    <xf numFmtId="0" fontId="11" fillId="2" borderId="5" xfId="0" applyNumberFormat="1" applyFont="1" applyFill="1" applyBorder="1" applyAlignment="1" applyProtection="1">
      <alignment horizontal="center" wrapText="1"/>
    </xf>
    <xf numFmtId="0" fontId="12" fillId="2" borderId="4" xfId="0" applyNumberFormat="1" applyFont="1" applyFill="1" applyBorder="1" applyAlignment="1" applyProtection="1">
      <alignment horizontal="center" vertical="center" wrapText="1"/>
    </xf>
    <xf numFmtId="0" fontId="12" fillId="2" borderId="0" xfId="0" applyNumberFormat="1" applyFont="1" applyFill="1" applyBorder="1" applyAlignment="1" applyProtection="1">
      <alignment horizontal="center" vertical="center" wrapText="1"/>
    </xf>
    <xf numFmtId="0" fontId="12" fillId="2" borderId="5" xfId="0" applyNumberFormat="1" applyFont="1" applyFill="1" applyBorder="1" applyAlignment="1" applyProtection="1">
      <alignment horizontal="center" vertical="center" wrapText="1"/>
    </xf>
    <xf numFmtId="0" fontId="12" fillId="2" borderId="6" xfId="0" applyNumberFormat="1" applyFont="1" applyFill="1" applyBorder="1" applyAlignment="1" applyProtection="1">
      <alignment horizontal="center" vertical="center" wrapText="1"/>
    </xf>
    <xf numFmtId="0" fontId="12" fillId="2" borderId="7" xfId="0" applyNumberFormat="1" applyFont="1" applyFill="1" applyBorder="1" applyAlignment="1" applyProtection="1">
      <alignment horizontal="center" vertical="center" wrapText="1"/>
    </xf>
    <xf numFmtId="0" fontId="12" fillId="2" borderId="8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wrapText="1"/>
    </xf>
    <xf numFmtId="0" fontId="11" fillId="2" borderId="7" xfId="0" applyNumberFormat="1" applyFont="1" applyFill="1" applyBorder="1" applyAlignment="1" applyProtection="1">
      <alignment horizontal="center" wrapText="1"/>
    </xf>
    <xf numFmtId="0" fontId="11" fillId="2" borderId="8" xfId="0" applyNumberFormat="1" applyFont="1" applyFill="1" applyBorder="1" applyAlignment="1" applyProtection="1">
      <alignment horizont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7" xfId="1" applyFont="1" applyFill="1" applyBorder="1"/>
    <xf numFmtId="0" fontId="2" fillId="3" borderId="26" xfId="1" applyFont="1" applyFill="1" applyBorder="1"/>
    <xf numFmtId="4" fontId="2" fillId="3" borderId="28" xfId="1" applyNumberFormat="1" applyFont="1" applyFill="1" applyBorder="1"/>
    <xf numFmtId="0" fontId="2" fillId="3" borderId="29" xfId="1" applyFont="1" applyFill="1" applyBorder="1"/>
    <xf numFmtId="4" fontId="2" fillId="3" borderId="35" xfId="1" applyNumberFormat="1" applyFont="1" applyFill="1" applyBorder="1"/>
    <xf numFmtId="0" fontId="2" fillId="3" borderId="34" xfId="1" applyFont="1" applyFill="1" applyBorder="1"/>
    <xf numFmtId="4" fontId="2" fillId="3" borderId="21" xfId="1" applyNumberFormat="1" applyFont="1" applyFill="1" applyBorder="1"/>
    <xf numFmtId="0" fontId="9" fillId="0" borderId="0" xfId="0" applyFont="1" applyAlignment="1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2" fillId="3" borderId="23" xfId="1" applyFont="1" applyFill="1" applyBorder="1" applyAlignment="1" applyProtection="1">
      <alignment horizontal="center" vertical="center"/>
      <protection locked="0"/>
    </xf>
    <xf numFmtId="4" fontId="4" fillId="0" borderId="27" xfId="1" applyNumberFormat="1" applyFont="1" applyFill="1" applyBorder="1" applyAlignment="1" applyProtection="1">
      <alignment horizontal="center" vertical="center"/>
      <protection locked="0"/>
    </xf>
    <xf numFmtId="4" fontId="2" fillId="3" borderId="23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koszt Klucz-Pyrzyce" xfId="1" xr:uid="{1298B76D-BBAE-4933-BDD5-5D5E06D905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3DD0E-BA81-49C6-895A-6AD49576B2DB}">
  <dimension ref="A1:H40"/>
  <sheetViews>
    <sheetView tabSelected="1" view="pageBreakPreview" topLeftCell="A13" zoomScale="80" zoomScaleNormal="100" zoomScaleSheetLayoutView="80" workbookViewId="0">
      <selection activeCell="G24" sqref="G24"/>
    </sheetView>
  </sheetViews>
  <sheetFormatPr defaultRowHeight="15" x14ac:dyDescent="0.25"/>
  <cols>
    <col min="1" max="1" width="5.140625" customWidth="1"/>
    <col min="2" max="2" width="10.7109375" customWidth="1"/>
    <col min="3" max="3" width="13.28515625" customWidth="1"/>
    <col min="4" max="4" width="46.42578125" customWidth="1"/>
    <col min="5" max="5" width="8.5703125" customWidth="1"/>
    <col min="6" max="6" width="11.7109375" customWidth="1"/>
    <col min="7" max="7" width="13.28515625" customWidth="1"/>
    <col min="8" max="8" width="14.5703125" customWidth="1"/>
  </cols>
  <sheetData>
    <row r="1" spans="1:8" x14ac:dyDescent="0.25">
      <c r="A1" s="77"/>
      <c r="B1" s="77"/>
      <c r="C1" s="77"/>
      <c r="D1" s="77"/>
      <c r="E1" s="77"/>
      <c r="F1" s="78" t="s">
        <v>0</v>
      </c>
      <c r="G1" s="78"/>
      <c r="H1" s="78"/>
    </row>
    <row r="2" spans="1:8" ht="15.75" thickBot="1" x14ac:dyDescent="0.3">
      <c r="A2" s="77"/>
      <c r="B2" s="77"/>
      <c r="C2" s="77"/>
      <c r="D2" s="77"/>
      <c r="E2" s="77"/>
      <c r="F2" s="77"/>
      <c r="G2" s="77"/>
      <c r="H2" s="77"/>
    </row>
    <row r="3" spans="1:8" x14ac:dyDescent="0.25">
      <c r="A3" s="79" t="s">
        <v>1</v>
      </c>
      <c r="B3" s="80"/>
      <c r="C3" s="81"/>
      <c r="D3" s="82" t="s">
        <v>17</v>
      </c>
      <c r="E3" s="83"/>
      <c r="F3" s="83"/>
      <c r="G3" s="83"/>
      <c r="H3" s="84"/>
    </row>
    <row r="4" spans="1:8" x14ac:dyDescent="0.25">
      <c r="A4" s="85"/>
      <c r="B4" s="86"/>
      <c r="C4" s="87"/>
      <c r="D4" s="88"/>
      <c r="E4" s="89"/>
      <c r="F4" s="89"/>
      <c r="G4" s="89"/>
      <c r="H4" s="90"/>
    </row>
    <row r="5" spans="1:8" ht="15.75" thickBot="1" x14ac:dyDescent="0.3">
      <c r="A5" s="85"/>
      <c r="B5" s="86"/>
      <c r="C5" s="87"/>
      <c r="D5" s="91"/>
      <c r="E5" s="92"/>
      <c r="F5" s="92"/>
      <c r="G5" s="92"/>
      <c r="H5" s="93"/>
    </row>
    <row r="6" spans="1:8" ht="42.75" customHeight="1" thickBot="1" x14ac:dyDescent="0.3">
      <c r="A6" s="94"/>
      <c r="B6" s="95"/>
      <c r="C6" s="96"/>
      <c r="D6" s="97" t="s">
        <v>18</v>
      </c>
      <c r="E6" s="98"/>
      <c r="F6" s="98"/>
      <c r="G6" s="98"/>
      <c r="H6" s="99"/>
    </row>
    <row r="7" spans="1:8" x14ac:dyDescent="0.25">
      <c r="A7" s="20" t="s">
        <v>2</v>
      </c>
      <c r="B7" s="1"/>
      <c r="C7" s="2" t="s">
        <v>3</v>
      </c>
      <c r="D7" s="2" t="s">
        <v>4</v>
      </c>
      <c r="E7" s="3" t="s">
        <v>5</v>
      </c>
      <c r="F7" s="4"/>
      <c r="G7" s="5" t="s">
        <v>6</v>
      </c>
      <c r="H7" s="6" t="s">
        <v>7</v>
      </c>
    </row>
    <row r="8" spans="1:8" ht="26.25" thickBot="1" x14ac:dyDescent="0.3">
      <c r="A8" s="21"/>
      <c r="B8" s="7" t="s">
        <v>8</v>
      </c>
      <c r="C8" s="8" t="s">
        <v>9</v>
      </c>
      <c r="D8" s="9" t="s">
        <v>10</v>
      </c>
      <c r="E8" s="10" t="s">
        <v>11</v>
      </c>
      <c r="F8" s="11" t="s">
        <v>12</v>
      </c>
      <c r="G8" s="12" t="s">
        <v>13</v>
      </c>
      <c r="H8" s="13" t="s">
        <v>14</v>
      </c>
    </row>
    <row r="9" spans="1:8" ht="15.75" thickBot="1" x14ac:dyDescent="0.3">
      <c r="A9" s="14">
        <v>1</v>
      </c>
      <c r="B9" s="15">
        <v>2</v>
      </c>
      <c r="C9" s="16">
        <v>3</v>
      </c>
      <c r="D9" s="16">
        <v>4</v>
      </c>
      <c r="E9" s="16">
        <v>5</v>
      </c>
      <c r="F9" s="17">
        <v>6</v>
      </c>
      <c r="G9" s="18">
        <v>7</v>
      </c>
      <c r="H9" s="19">
        <v>8</v>
      </c>
    </row>
    <row r="10" spans="1:8" ht="15.75" thickBot="1" x14ac:dyDescent="0.3">
      <c r="A10" s="22" t="s">
        <v>19</v>
      </c>
      <c r="B10" s="23" t="s">
        <v>20</v>
      </c>
      <c r="C10" s="23" t="s">
        <v>21</v>
      </c>
      <c r="D10" s="23" t="s">
        <v>22</v>
      </c>
      <c r="E10" s="23" t="s">
        <v>23</v>
      </c>
      <c r="F10" s="24" t="s">
        <v>23</v>
      </c>
      <c r="G10" s="110" t="s">
        <v>23</v>
      </c>
      <c r="H10" s="26" t="s">
        <v>23</v>
      </c>
    </row>
    <row r="11" spans="1:8" ht="45.75" customHeight="1" x14ac:dyDescent="0.25">
      <c r="A11" s="27">
        <v>1</v>
      </c>
      <c r="B11" s="28"/>
      <c r="C11" s="29" t="s">
        <v>24</v>
      </c>
      <c r="D11" s="30" t="s">
        <v>25</v>
      </c>
      <c r="E11" s="29" t="s">
        <v>26</v>
      </c>
      <c r="F11" s="31">
        <v>0.312</v>
      </c>
      <c r="G11" s="111"/>
      <c r="H11" s="33">
        <f>F11*G11</f>
        <v>0</v>
      </c>
    </row>
    <row r="12" spans="1:8" ht="27" customHeight="1" x14ac:dyDescent="0.25">
      <c r="A12" s="34">
        <v>2</v>
      </c>
      <c r="B12" s="35"/>
      <c r="C12" s="36" t="s">
        <v>27</v>
      </c>
      <c r="D12" s="37" t="s">
        <v>28</v>
      </c>
      <c r="E12" s="35" t="s">
        <v>29</v>
      </c>
      <c r="F12" s="38">
        <v>1</v>
      </c>
      <c r="G12" s="111"/>
      <c r="H12" s="33">
        <f>F12*G12</f>
        <v>0</v>
      </c>
    </row>
    <row r="13" spans="1:8" ht="27" customHeight="1" x14ac:dyDescent="0.25">
      <c r="A13" s="34">
        <v>3</v>
      </c>
      <c r="B13" s="35"/>
      <c r="C13" s="36" t="s">
        <v>27</v>
      </c>
      <c r="D13" s="37" t="s">
        <v>30</v>
      </c>
      <c r="E13" s="35" t="s">
        <v>29</v>
      </c>
      <c r="F13" s="38">
        <v>1</v>
      </c>
      <c r="G13" s="111"/>
      <c r="H13" s="33">
        <f>F13*G13</f>
        <v>0</v>
      </c>
    </row>
    <row r="14" spans="1:8" ht="27" customHeight="1" thickBot="1" x14ac:dyDescent="0.3">
      <c r="A14" s="39">
        <v>4</v>
      </c>
      <c r="B14" s="40"/>
      <c r="C14" s="41" t="s">
        <v>31</v>
      </c>
      <c r="D14" s="42" t="s">
        <v>32</v>
      </c>
      <c r="E14" s="29" t="s">
        <v>33</v>
      </c>
      <c r="F14" s="43">
        <v>430</v>
      </c>
      <c r="G14" s="111"/>
      <c r="H14" s="33">
        <f>F14*G14</f>
        <v>0</v>
      </c>
    </row>
    <row r="15" spans="1:8" ht="27" customHeight="1" thickBot="1" x14ac:dyDescent="0.3">
      <c r="A15" s="44"/>
      <c r="B15" s="25" t="s">
        <v>34</v>
      </c>
      <c r="C15" s="25" t="s">
        <v>35</v>
      </c>
      <c r="D15" s="25" t="s">
        <v>36</v>
      </c>
      <c r="E15" s="25" t="s">
        <v>23</v>
      </c>
      <c r="F15" s="25" t="s">
        <v>23</v>
      </c>
      <c r="G15" s="112" t="s">
        <v>23</v>
      </c>
      <c r="H15" s="26" t="s">
        <v>23</v>
      </c>
    </row>
    <row r="16" spans="1:8" ht="27.75" customHeight="1" thickBot="1" x14ac:dyDescent="0.3">
      <c r="A16" s="45">
        <v>5</v>
      </c>
      <c r="B16" s="46"/>
      <c r="C16" s="36" t="s">
        <v>37</v>
      </c>
      <c r="D16" s="46" t="s">
        <v>38</v>
      </c>
      <c r="E16" s="47" t="s">
        <v>39</v>
      </c>
      <c r="F16" s="48">
        <v>149</v>
      </c>
      <c r="G16" s="111"/>
      <c r="H16" s="33">
        <f>F16*G16</f>
        <v>0</v>
      </c>
    </row>
    <row r="17" spans="1:8" ht="27" customHeight="1" thickBot="1" x14ac:dyDescent="0.3">
      <c r="A17" s="44"/>
      <c r="B17" s="25" t="s">
        <v>34</v>
      </c>
      <c r="C17" s="25" t="s">
        <v>40</v>
      </c>
      <c r="D17" s="25" t="s">
        <v>41</v>
      </c>
      <c r="E17" s="25" t="s">
        <v>23</v>
      </c>
      <c r="F17" s="25" t="s">
        <v>23</v>
      </c>
      <c r="G17" s="112" t="s">
        <v>23</v>
      </c>
      <c r="H17" s="26" t="s">
        <v>23</v>
      </c>
    </row>
    <row r="18" spans="1:8" ht="27" customHeight="1" x14ac:dyDescent="0.25">
      <c r="A18" s="27">
        <v>6</v>
      </c>
      <c r="B18" s="28"/>
      <c r="C18" s="29" t="s">
        <v>42</v>
      </c>
      <c r="D18" s="49" t="s">
        <v>43</v>
      </c>
      <c r="E18" s="29" t="s">
        <v>33</v>
      </c>
      <c r="F18" s="32">
        <v>480</v>
      </c>
      <c r="G18" s="111"/>
      <c r="H18" s="33">
        <f>F18*G18</f>
        <v>0</v>
      </c>
    </row>
    <row r="19" spans="1:8" ht="27" customHeight="1" x14ac:dyDescent="0.25">
      <c r="A19" s="34">
        <v>7</v>
      </c>
      <c r="B19" s="28"/>
      <c r="C19" s="50" t="s">
        <v>44</v>
      </c>
      <c r="D19" s="51" t="s">
        <v>45</v>
      </c>
      <c r="E19" s="35" t="s">
        <v>33</v>
      </c>
      <c r="F19" s="32">
        <v>50</v>
      </c>
      <c r="G19" s="111"/>
      <c r="H19" s="33">
        <f>F19*G19</f>
        <v>0</v>
      </c>
    </row>
    <row r="20" spans="1:8" ht="31.5" customHeight="1" x14ac:dyDescent="0.25">
      <c r="A20" s="34">
        <v>8</v>
      </c>
      <c r="B20" s="52"/>
      <c r="C20" s="35" t="s">
        <v>46</v>
      </c>
      <c r="D20" s="53" t="s">
        <v>47</v>
      </c>
      <c r="E20" s="35" t="s">
        <v>33</v>
      </c>
      <c r="F20" s="32">
        <v>430</v>
      </c>
      <c r="G20" s="111"/>
      <c r="H20" s="33">
        <f>F20*G20</f>
        <v>0</v>
      </c>
    </row>
    <row r="21" spans="1:8" ht="30.75" customHeight="1" thickBot="1" x14ac:dyDescent="0.3">
      <c r="A21" s="34">
        <v>9</v>
      </c>
      <c r="B21" s="54"/>
      <c r="C21" s="35" t="s">
        <v>46</v>
      </c>
      <c r="D21" s="53" t="s">
        <v>48</v>
      </c>
      <c r="E21" s="35" t="s">
        <v>33</v>
      </c>
      <c r="F21" s="32">
        <v>50</v>
      </c>
      <c r="G21" s="111"/>
      <c r="H21" s="33">
        <f>F21*G21</f>
        <v>0</v>
      </c>
    </row>
    <row r="22" spans="1:8" ht="27" customHeight="1" thickBot="1" x14ac:dyDescent="0.3">
      <c r="A22" s="55"/>
      <c r="B22" s="56" t="s">
        <v>34</v>
      </c>
      <c r="C22" s="56" t="s">
        <v>49</v>
      </c>
      <c r="D22" s="56" t="s">
        <v>50</v>
      </c>
      <c r="E22" s="25" t="s">
        <v>23</v>
      </c>
      <c r="F22" s="25" t="s">
        <v>23</v>
      </c>
      <c r="G22" s="112" t="s">
        <v>23</v>
      </c>
      <c r="H22" s="26" t="s">
        <v>23</v>
      </c>
    </row>
    <row r="23" spans="1:8" ht="44.25" customHeight="1" x14ac:dyDescent="0.25">
      <c r="A23" s="34">
        <v>10</v>
      </c>
      <c r="B23" s="52"/>
      <c r="C23" s="35" t="s">
        <v>51</v>
      </c>
      <c r="D23" s="37" t="s">
        <v>52</v>
      </c>
      <c r="E23" s="35" t="s">
        <v>33</v>
      </c>
      <c r="F23" s="38">
        <v>430</v>
      </c>
      <c r="G23" s="111"/>
      <c r="H23" s="33">
        <f>F23*G23</f>
        <v>0</v>
      </c>
    </row>
    <row r="24" spans="1:8" ht="40.5" customHeight="1" thickBot="1" x14ac:dyDescent="0.3">
      <c r="A24" s="57">
        <v>11</v>
      </c>
      <c r="B24" s="52"/>
      <c r="C24" s="35" t="s">
        <v>51</v>
      </c>
      <c r="D24" s="37" t="s">
        <v>53</v>
      </c>
      <c r="E24" s="35" t="s">
        <v>33</v>
      </c>
      <c r="F24" s="38">
        <v>50</v>
      </c>
      <c r="G24" s="111"/>
      <c r="H24" s="33">
        <f>F24*G24</f>
        <v>0</v>
      </c>
    </row>
    <row r="25" spans="1:8" ht="27" customHeight="1" thickBot="1" x14ac:dyDescent="0.3">
      <c r="A25" s="44"/>
      <c r="B25" s="25" t="s">
        <v>34</v>
      </c>
      <c r="C25" s="25" t="s">
        <v>54</v>
      </c>
      <c r="D25" s="25" t="s">
        <v>55</v>
      </c>
      <c r="E25" s="25" t="s">
        <v>23</v>
      </c>
      <c r="F25" s="25" t="s">
        <v>23</v>
      </c>
      <c r="G25" s="112" t="s">
        <v>23</v>
      </c>
      <c r="H25" s="26" t="s">
        <v>23</v>
      </c>
    </row>
    <row r="26" spans="1:8" ht="42" customHeight="1" x14ac:dyDescent="0.25">
      <c r="A26" s="27">
        <v>12</v>
      </c>
      <c r="B26" s="28"/>
      <c r="C26" s="29" t="s">
        <v>56</v>
      </c>
      <c r="D26" s="30" t="s">
        <v>57</v>
      </c>
      <c r="E26" s="29" t="s">
        <v>58</v>
      </c>
      <c r="F26" s="32">
        <v>288</v>
      </c>
      <c r="G26" s="111"/>
      <c r="H26" s="33">
        <f>F26*G26</f>
        <v>0</v>
      </c>
    </row>
    <row r="27" spans="1:8" ht="37.5" customHeight="1" x14ac:dyDescent="0.25">
      <c r="A27" s="34">
        <v>13</v>
      </c>
      <c r="B27" s="52"/>
      <c r="C27" s="35" t="s">
        <v>56</v>
      </c>
      <c r="D27" s="53" t="s">
        <v>59</v>
      </c>
      <c r="E27" s="35" t="s">
        <v>58</v>
      </c>
      <c r="F27" s="38">
        <v>40</v>
      </c>
      <c r="G27" s="111"/>
      <c r="H27" s="33">
        <f>F27*G27</f>
        <v>0</v>
      </c>
    </row>
    <row r="28" spans="1:8" ht="29.25" customHeight="1" thickBot="1" x14ac:dyDescent="0.3">
      <c r="A28" s="58">
        <v>14</v>
      </c>
      <c r="B28" s="59"/>
      <c r="C28" s="60" t="s">
        <v>60</v>
      </c>
      <c r="D28" s="61" t="s">
        <v>61</v>
      </c>
      <c r="E28" s="60" t="s">
        <v>58</v>
      </c>
      <c r="F28" s="62">
        <v>10</v>
      </c>
      <c r="G28" s="111"/>
      <c r="H28" s="33">
        <f>F28*G28</f>
        <v>0</v>
      </c>
    </row>
    <row r="29" spans="1:8" ht="15.75" thickBot="1" x14ac:dyDescent="0.3">
      <c r="A29" s="63"/>
      <c r="B29" s="64"/>
      <c r="C29" s="65"/>
      <c r="D29" s="100" t="s">
        <v>62</v>
      </c>
      <c r="E29" s="66"/>
      <c r="F29" s="67"/>
      <c r="G29" s="101" t="s">
        <v>63</v>
      </c>
      <c r="H29" s="102">
        <f>SUM(H11:H28)</f>
        <v>0</v>
      </c>
    </row>
    <row r="30" spans="1:8" x14ac:dyDescent="0.25">
      <c r="A30" s="68"/>
      <c r="B30" s="69"/>
      <c r="C30" s="70"/>
      <c r="D30" s="70"/>
      <c r="E30" s="71"/>
      <c r="F30" s="72"/>
      <c r="G30" s="103" t="s">
        <v>64</v>
      </c>
      <c r="H30" s="104">
        <f>H29*0.23</f>
        <v>0</v>
      </c>
    </row>
    <row r="31" spans="1:8" ht="15.75" thickBot="1" x14ac:dyDescent="0.3">
      <c r="A31" s="73"/>
      <c r="B31" s="74"/>
      <c r="C31" s="75"/>
      <c r="D31" s="75"/>
      <c r="E31" s="76"/>
      <c r="F31" s="76"/>
      <c r="G31" s="105" t="s">
        <v>65</v>
      </c>
      <c r="H31" s="106">
        <f>H29+H30</f>
        <v>0</v>
      </c>
    </row>
    <row r="32" spans="1:8" x14ac:dyDescent="0.25">
      <c r="A32" s="77"/>
      <c r="B32" s="77"/>
      <c r="C32" s="77"/>
      <c r="D32" s="77"/>
      <c r="E32" s="77"/>
      <c r="F32" s="77"/>
      <c r="G32" s="77"/>
      <c r="H32" s="77"/>
    </row>
    <row r="33" spans="1:8" x14ac:dyDescent="0.25">
      <c r="A33" s="77"/>
      <c r="B33" s="77"/>
      <c r="C33" s="77"/>
      <c r="D33" s="77"/>
      <c r="E33" s="77"/>
      <c r="F33" s="77"/>
      <c r="G33" s="77"/>
      <c r="H33" s="77"/>
    </row>
    <row r="34" spans="1:8" x14ac:dyDescent="0.25">
      <c r="A34" s="77"/>
      <c r="B34" s="77"/>
      <c r="C34" s="77"/>
      <c r="D34" s="77"/>
      <c r="E34" s="77"/>
      <c r="F34" s="77"/>
      <c r="G34" s="77"/>
      <c r="H34" s="77"/>
    </row>
    <row r="35" spans="1:8" x14ac:dyDescent="0.25">
      <c r="A35" s="77"/>
      <c r="B35" s="77"/>
      <c r="C35" s="77"/>
      <c r="D35" s="77"/>
      <c r="E35" s="107"/>
      <c r="F35" s="107"/>
      <c r="G35" s="107"/>
      <c r="H35" s="107"/>
    </row>
    <row r="36" spans="1:8" x14ac:dyDescent="0.25">
      <c r="A36" s="108" t="s">
        <v>15</v>
      </c>
      <c r="B36" s="108"/>
      <c r="C36" s="108"/>
      <c r="D36" s="108"/>
      <c r="E36" s="77"/>
      <c r="F36" s="77"/>
      <c r="G36" s="77"/>
      <c r="H36" s="77"/>
    </row>
    <row r="37" spans="1:8" x14ac:dyDescent="0.25">
      <c r="A37" s="77"/>
      <c r="B37" s="77"/>
      <c r="C37" s="77"/>
      <c r="D37" s="77"/>
      <c r="E37" s="107"/>
      <c r="F37" s="107"/>
      <c r="G37" s="107"/>
      <c r="H37" s="107"/>
    </row>
    <row r="38" spans="1:8" x14ac:dyDescent="0.25">
      <c r="A38" s="77"/>
      <c r="B38" s="77"/>
      <c r="C38" s="77"/>
      <c r="D38" s="77"/>
      <c r="E38" s="109" t="s">
        <v>16</v>
      </c>
      <c r="F38" s="109"/>
      <c r="G38" s="109"/>
      <c r="H38" s="109"/>
    </row>
    <row r="39" spans="1:8" x14ac:dyDescent="0.25">
      <c r="A39" s="77"/>
      <c r="B39" s="77"/>
      <c r="C39" s="77"/>
      <c r="D39" s="77"/>
      <c r="E39" s="109" t="s">
        <v>66</v>
      </c>
      <c r="F39" s="109"/>
      <c r="G39" s="109"/>
      <c r="H39" s="109"/>
    </row>
    <row r="40" spans="1:8" x14ac:dyDescent="0.25">
      <c r="A40" s="77"/>
      <c r="B40" s="77"/>
      <c r="C40" s="77"/>
      <c r="D40" s="77"/>
      <c r="E40" s="77"/>
      <c r="F40" s="77"/>
      <c r="G40" s="77"/>
      <c r="H40" s="77"/>
    </row>
  </sheetData>
  <sheetProtection algorithmName="SHA-512" hashValue="1Rph4TTUKlZkkINrYS25V0iP0GCy7Q7LuHiAONHLJr1M4T9f/Zg/pSrcdDEOzaQ2KvAFG0oifJ/GORwOVVKT8g==" saltValue="xJl4B1w9vsD+Gax4E9/rPA==" spinCount="100000" sheet="1" objects="1" scenarios="1"/>
  <mergeCells count="8">
    <mergeCell ref="A36:D36"/>
    <mergeCell ref="E38:H38"/>
    <mergeCell ref="E39:H39"/>
    <mergeCell ref="F1:H1"/>
    <mergeCell ref="A3:C6"/>
    <mergeCell ref="D3:H5"/>
    <mergeCell ref="D6:H6"/>
    <mergeCell ref="A7:A8"/>
  </mergeCells>
  <pageMargins left="0.7" right="0.7" top="0.75" bottom="0.75" header="0.3" footer="0.3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IRMINA</dc:creator>
  <cp:lastModifiedBy>IRMINA</cp:lastModifiedBy>
  <dcterms:created xsi:type="dcterms:W3CDTF">2018-07-25T10:46:37Z</dcterms:created>
  <dcterms:modified xsi:type="dcterms:W3CDTF">2018-07-26T11:11:50Z</dcterms:modified>
</cp:coreProperties>
</file>