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2" i="1" s="1"/>
  <c r="J40" i="1"/>
  <c r="J41" i="1"/>
  <c r="J6" i="1"/>
  <c r="J43" i="1" l="1"/>
  <c r="J44" i="1" s="1"/>
</calcChain>
</file>

<file path=xl/sharedStrings.xml><?xml version="1.0" encoding="utf-8"?>
<sst xmlns="http://schemas.openxmlformats.org/spreadsheetml/2006/main" count="159" uniqueCount="105">
  <si>
    <t>Lp.</t>
  </si>
  <si>
    <t>Podstawa</t>
  </si>
  <si>
    <t>Opis</t>
  </si>
  <si>
    <t>Jedn.obm.</t>
  </si>
  <si>
    <t>Obmiar</t>
  </si>
  <si>
    <t>1 d.1</t>
  </si>
  <si>
    <t>KNR 2-01 0209-03</t>
  </si>
  <si>
    <t>Roboty ziemne wykonywane koparkami zgarniakowymi 0.60 m3 w gruncie kat.I-II z transportem urobku samochodami samowyładowczymi na odleg.do 1 km</t>
  </si>
  <si>
    <t>m3</t>
  </si>
  <si>
    <t>2 d.1</t>
  </si>
  <si>
    <t>KNR 2-31 0101-01</t>
  </si>
  <si>
    <t>Mechaniczne wykonanie koryta na całej szerokości jezdni i chodników w gruncie kat.I-IV głebok. 20 cm</t>
  </si>
  <si>
    <t>m2</t>
  </si>
  <si>
    <t>3 d.1</t>
  </si>
  <si>
    <t>KNR 2-31 0103-01</t>
  </si>
  <si>
    <t>Ręczne profilowanie i zagęszenie podłoża pod warstwy konstrukcujne nawierzchni w gr.kat.I-II</t>
  </si>
  <si>
    <t>4 d.2</t>
  </si>
  <si>
    <t>KNR 2-31 0401-04</t>
  </si>
  <si>
    <t>Rowki pod krawężniki i ławy krawężnikowe o wym. 30x30 cm w gruncie kat.III-IV</t>
  </si>
  <si>
    <t>m</t>
  </si>
  <si>
    <t>5 d.2</t>
  </si>
  <si>
    <t>KNR 2-31 0407-05</t>
  </si>
  <si>
    <t>Obrzeża betonowe o wymiarach 30x8 cm na podsypce cementowo-piaskowej z wypełnieniem spoin zaprawą cementową</t>
  </si>
  <si>
    <t>6 d.3</t>
  </si>
  <si>
    <t>KNR 2-31 0104-01</t>
  </si>
  <si>
    <t>Ręczne zagęszczenie warstwy odsączającej w korycie i na poszerzeniach - grubość warstwy po zag. 10 cm</t>
  </si>
  <si>
    <t>7 d.3</t>
  </si>
  <si>
    <t>KNR 2-31 0106-01</t>
  </si>
  <si>
    <t>Warstwa odcinająca zagęszczana ręcznie - 6 cm grubość po zagęszczeniu</t>
  </si>
  <si>
    <t>8 d.3</t>
  </si>
  <si>
    <t>KNR 2-21 0218-02</t>
  </si>
  <si>
    <t>Rozścielenie ziemi urodzajnej ręczne z transportem taczkami na terenie płaskim</t>
  </si>
  <si>
    <t>9 d.3</t>
  </si>
  <si>
    <t>Kalkulacja własna</t>
  </si>
  <si>
    <t>Rozłozenie trawy z rolek</t>
  </si>
  <si>
    <t>10 d.3</t>
  </si>
  <si>
    <t>KNR 2-21 0213-02</t>
  </si>
  <si>
    <t>Ręczne rozrzucenie ziemi żyznej lub kompostowej na terenie płaskim - dodatek za każdy następny 1 cm grubość warstwy Krotność = 8</t>
  </si>
  <si>
    <t>ha</t>
  </si>
  <si>
    <t>11 d.3</t>
  </si>
  <si>
    <t>KNR 9-11 0101-02</t>
  </si>
  <si>
    <t>Wzmacnianie podłoża gruntowego geosiatkami i geowłókninami na gruntach o umiarkowanej nośności sposobem ręcznym</t>
  </si>
  <si>
    <t>12 d.4</t>
  </si>
  <si>
    <t>13 d.4</t>
  </si>
  <si>
    <t>14 d.4</t>
  </si>
  <si>
    <t>Rozścielenie ziemi urodzajnej ręczne z transportem taczkami na terenie płaskim- analogia - ułożenie piasku drobnego 0-2 mm</t>
  </si>
  <si>
    <t>15 d.4</t>
  </si>
  <si>
    <t>KNR 2-21 0213-01</t>
  </si>
  <si>
    <t>Ręczne rozrzucenie ziemi żyznej lub kompostowej na terenie płaskim grubość warstwy 2 cm</t>
  </si>
  <si>
    <t>16 d.4</t>
  </si>
  <si>
    <t>Ręczne rozrzucenie ziemi żyznej lub kompostowej na terenie płaskim - dodatek za każdy następny 1 cm grubość warstwy- analogia - wykonanie nawierzchni z piasku Krotność = 13</t>
  </si>
  <si>
    <t>17 d.4</t>
  </si>
  <si>
    <t>18 d.5</t>
  </si>
  <si>
    <t>KNR 2-23 0305-01</t>
  </si>
  <si>
    <t>Montaż   ustawienie łąwek parkowych</t>
  </si>
  <si>
    <t>szt.</t>
  </si>
  <si>
    <t>19 d.5</t>
  </si>
  <si>
    <t>Montaż   stolika do szachów</t>
  </si>
  <si>
    <t>20 d.5</t>
  </si>
  <si>
    <t>Montaż   ustawienie koszy</t>
  </si>
  <si>
    <t>21 d.5</t>
  </si>
  <si>
    <t>Montaż   ustawienie Tablicy inf.</t>
  </si>
  <si>
    <t>22 d.6</t>
  </si>
  <si>
    <t>Montaż - wieża z dachem,podestem i zjężdzalnią</t>
  </si>
  <si>
    <t>23 d.6</t>
  </si>
  <si>
    <t>Montaż - bujak ,skuter</t>
  </si>
  <si>
    <t>24 d.6</t>
  </si>
  <si>
    <t>Montaż - huśtawka wahadłowa</t>
  </si>
  <si>
    <t>25 d.6</t>
  </si>
  <si>
    <t>Montaż - Karuzela integracyjna</t>
  </si>
  <si>
    <t>26 d.6</t>
  </si>
  <si>
    <t>Montaż - ścianka wspinaczkowa</t>
  </si>
  <si>
    <t>27 d.6</t>
  </si>
  <si>
    <t>Montaż - piramida linowa</t>
  </si>
  <si>
    <t>28 d.7</t>
  </si>
  <si>
    <t>Montaż - urządzenie do wyciskania siedzące</t>
  </si>
  <si>
    <t>29 d.7</t>
  </si>
  <si>
    <t>Montaż - orbitek</t>
  </si>
  <si>
    <t>30 d.7</t>
  </si>
  <si>
    <t>Montaż - wioślarz</t>
  </si>
  <si>
    <t>31 d.7</t>
  </si>
  <si>
    <t>Montaż -Twister</t>
  </si>
  <si>
    <t>32 d.7</t>
  </si>
  <si>
    <t>Montaż - biegacz</t>
  </si>
  <si>
    <t>33 d.7</t>
  </si>
  <si>
    <t>Montaż - wahadło</t>
  </si>
  <si>
    <t>34 d.8</t>
  </si>
  <si>
    <t>KNNR 2 1603-02 analog</t>
  </si>
  <si>
    <t>Ogrodzenie drewniane  w kolorze uzgodnionym z zamawiajacym  wys.   1.2 m na słupkach - słupki montowane w gnieździe betonowym na kotfie metalowej z mozliwościa wymiany</t>
  </si>
  <si>
    <t>35 d.8</t>
  </si>
  <si>
    <t>KNR 2-23 0402-04 analog</t>
  </si>
  <si>
    <t>Furtka drewniana  o wym. 100x1,20 cm      - montaz dwóch furtek na placu zabaw</t>
  </si>
  <si>
    <t>36 d.9</t>
  </si>
  <si>
    <t>kalkulacja własna</t>
  </si>
  <si>
    <t>Nasadzenia zieleni zimo zielonej i innej</t>
  </si>
  <si>
    <t>cena jednostkowa</t>
  </si>
  <si>
    <t>wartość netto</t>
  </si>
  <si>
    <t>Kosztorys ofertowy</t>
  </si>
  <si>
    <t>Budowa  placu zabaw, siłowni zewnętrznej, ogrodzenia –montaż urządzeń małej architektury w ramach programu  OSA</t>
  </si>
  <si>
    <t>Razem netto</t>
  </si>
  <si>
    <t>Podatek VAT</t>
  </si>
  <si>
    <t>Razem brutto</t>
  </si>
  <si>
    <t xml:space="preserve">Słownie </t>
  </si>
  <si>
    <t xml:space="preserve"> </t>
  </si>
  <si>
    <t>Znak Sprawy ZP.721.19.2018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</si>
</sst>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\ &quot;zł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46"/>
  <sheetViews>
    <sheetView tabSelected="1" topLeftCell="A37" workbookViewId="0">
      <selection activeCell="L8" sqref="L8"/>
    </sheetView>
  </sheetViews>
  <sheetFormatPr defaultRowHeight="15" x14ac:dyDescent="0.25"/>
  <cols>
    <col min="4" max="4" width="8.5703125" customWidth="1"/>
    <col min="5" max="5" width="18.5703125" customWidth="1"/>
    <col min="6" max="6" width="27.7109375" customWidth="1"/>
    <col min="7" max="7" width="13.7109375" customWidth="1"/>
    <col min="8" max="8" width="22.5703125" customWidth="1"/>
    <col min="9" max="9" width="15.140625" customWidth="1"/>
    <col min="10" max="10" width="14.85546875" customWidth="1"/>
  </cols>
  <sheetData>
    <row r="1" spans="4:10" ht="15.75" thickBot="1" x14ac:dyDescent="0.3"/>
    <row r="2" spans="4:10" ht="15.75" thickBot="1" x14ac:dyDescent="0.3">
      <c r="F2" s="22" t="s">
        <v>97</v>
      </c>
      <c r="G2" s="23"/>
      <c r="H2" s="24"/>
    </row>
    <row r="3" spans="4:10" ht="54" customHeight="1" thickBot="1" x14ac:dyDescent="0.3">
      <c r="F3" s="25" t="s">
        <v>98</v>
      </c>
      <c r="G3" s="26"/>
      <c r="H3" s="27"/>
    </row>
    <row r="4" spans="4:10" ht="15.75" thickBot="1" x14ac:dyDescent="0.3">
      <c r="F4" t="s">
        <v>104</v>
      </c>
      <c r="H4" t="s">
        <v>103</v>
      </c>
    </row>
    <row r="5" spans="4:10" ht="30" x14ac:dyDescent="0.25">
      <c r="D5" s="3" t="s">
        <v>0</v>
      </c>
      <c r="E5" s="4" t="s">
        <v>1</v>
      </c>
      <c r="F5" s="4" t="s">
        <v>2</v>
      </c>
      <c r="G5" s="4" t="s">
        <v>3</v>
      </c>
      <c r="H5" s="5" t="s">
        <v>4</v>
      </c>
      <c r="I5" s="6" t="s">
        <v>95</v>
      </c>
      <c r="J5" s="7" t="s">
        <v>96</v>
      </c>
    </row>
    <row r="6" spans="4:10" ht="105" x14ac:dyDescent="0.25">
      <c r="D6" s="15" t="s">
        <v>5</v>
      </c>
      <c r="E6" s="17" t="s">
        <v>6</v>
      </c>
      <c r="F6" s="2" t="s">
        <v>7</v>
      </c>
      <c r="G6" s="1" t="s">
        <v>8</v>
      </c>
      <c r="H6" s="10">
        <v>136.5</v>
      </c>
      <c r="I6" s="18">
        <v>0</v>
      </c>
      <c r="J6" s="20">
        <f>SUM(H6*I6)</f>
        <v>0</v>
      </c>
    </row>
    <row r="7" spans="4:10" ht="60" x14ac:dyDescent="0.25">
      <c r="D7" s="15" t="s">
        <v>9</v>
      </c>
      <c r="E7" s="17" t="s">
        <v>10</v>
      </c>
      <c r="F7" s="2" t="s">
        <v>11</v>
      </c>
      <c r="G7" s="1" t="s">
        <v>12</v>
      </c>
      <c r="H7" s="10">
        <v>455</v>
      </c>
      <c r="I7" s="18">
        <v>0</v>
      </c>
      <c r="J7" s="20">
        <f t="shared" ref="J7:J41" si="0">SUM(H7*I7)</f>
        <v>0</v>
      </c>
    </row>
    <row r="8" spans="4:10" ht="60" x14ac:dyDescent="0.25">
      <c r="D8" s="15" t="s">
        <v>13</v>
      </c>
      <c r="E8" s="17" t="s">
        <v>14</v>
      </c>
      <c r="F8" s="2" t="s">
        <v>15</v>
      </c>
      <c r="G8" s="1" t="s">
        <v>12</v>
      </c>
      <c r="H8" s="10">
        <v>455</v>
      </c>
      <c r="I8" s="18">
        <v>0</v>
      </c>
      <c r="J8" s="20">
        <f t="shared" si="0"/>
        <v>0</v>
      </c>
    </row>
    <row r="9" spans="4:10" ht="45" x14ac:dyDescent="0.25">
      <c r="D9" s="15" t="s">
        <v>16</v>
      </c>
      <c r="E9" s="17" t="s">
        <v>17</v>
      </c>
      <c r="F9" s="2" t="s">
        <v>18</v>
      </c>
      <c r="G9" s="1" t="s">
        <v>19</v>
      </c>
      <c r="H9" s="10">
        <v>106</v>
      </c>
      <c r="I9" s="18">
        <v>0</v>
      </c>
      <c r="J9" s="20">
        <f t="shared" si="0"/>
        <v>0</v>
      </c>
    </row>
    <row r="10" spans="4:10" ht="75" x14ac:dyDescent="0.25">
      <c r="D10" s="15" t="s">
        <v>20</v>
      </c>
      <c r="E10" s="17" t="s">
        <v>21</v>
      </c>
      <c r="F10" s="2" t="s">
        <v>22</v>
      </c>
      <c r="G10" s="1" t="s">
        <v>19</v>
      </c>
      <c r="H10" s="10">
        <v>106</v>
      </c>
      <c r="I10" s="18">
        <v>0</v>
      </c>
      <c r="J10" s="20">
        <f t="shared" si="0"/>
        <v>0</v>
      </c>
    </row>
    <row r="11" spans="4:10" ht="60" x14ac:dyDescent="0.25">
      <c r="D11" s="15" t="s">
        <v>23</v>
      </c>
      <c r="E11" s="17" t="s">
        <v>24</v>
      </c>
      <c r="F11" s="2" t="s">
        <v>25</v>
      </c>
      <c r="G11" s="1" t="s">
        <v>12</v>
      </c>
      <c r="H11" s="10">
        <v>252</v>
      </c>
      <c r="I11" s="18">
        <v>0</v>
      </c>
      <c r="J11" s="20">
        <f t="shared" si="0"/>
        <v>0</v>
      </c>
    </row>
    <row r="12" spans="4:10" ht="45" x14ac:dyDescent="0.25">
      <c r="D12" s="15" t="s">
        <v>26</v>
      </c>
      <c r="E12" s="17" t="s">
        <v>27</v>
      </c>
      <c r="F12" s="2" t="s">
        <v>28</v>
      </c>
      <c r="G12" s="1" t="s">
        <v>12</v>
      </c>
      <c r="H12" s="10">
        <v>252</v>
      </c>
      <c r="I12" s="18">
        <v>0</v>
      </c>
      <c r="J12" s="20">
        <f t="shared" si="0"/>
        <v>0</v>
      </c>
    </row>
    <row r="13" spans="4:10" ht="60" x14ac:dyDescent="0.25">
      <c r="D13" s="15" t="s">
        <v>29</v>
      </c>
      <c r="E13" s="17" t="s">
        <v>30</v>
      </c>
      <c r="F13" s="2" t="s">
        <v>31</v>
      </c>
      <c r="G13" s="1" t="s">
        <v>8</v>
      </c>
      <c r="H13" s="10">
        <v>252</v>
      </c>
      <c r="I13" s="18">
        <v>0</v>
      </c>
      <c r="J13" s="20">
        <f t="shared" si="0"/>
        <v>0</v>
      </c>
    </row>
    <row r="14" spans="4:10" x14ac:dyDescent="0.25">
      <c r="D14" s="15" t="s">
        <v>32</v>
      </c>
      <c r="E14" s="17" t="s">
        <v>33</v>
      </c>
      <c r="F14" s="2" t="s">
        <v>34</v>
      </c>
      <c r="G14" s="1" t="s">
        <v>12</v>
      </c>
      <c r="H14" s="10">
        <v>252</v>
      </c>
      <c r="I14" s="18">
        <v>0</v>
      </c>
      <c r="J14" s="20">
        <f t="shared" si="0"/>
        <v>0</v>
      </c>
    </row>
    <row r="15" spans="4:10" ht="75" x14ac:dyDescent="0.25">
      <c r="D15" s="15" t="s">
        <v>35</v>
      </c>
      <c r="E15" s="17" t="s">
        <v>36</v>
      </c>
      <c r="F15" s="2" t="s">
        <v>37</v>
      </c>
      <c r="G15" s="1" t="s">
        <v>38</v>
      </c>
      <c r="H15" s="10">
        <v>2.5000000000000001E-2</v>
      </c>
      <c r="I15" s="18">
        <v>0</v>
      </c>
      <c r="J15" s="20">
        <f t="shared" si="0"/>
        <v>0</v>
      </c>
    </row>
    <row r="16" spans="4:10" ht="75" x14ac:dyDescent="0.25">
      <c r="D16" s="15" t="s">
        <v>39</v>
      </c>
      <c r="E16" s="17" t="s">
        <v>40</v>
      </c>
      <c r="F16" s="2" t="s">
        <v>41</v>
      </c>
      <c r="G16" s="1" t="s">
        <v>12</v>
      </c>
      <c r="H16" s="10">
        <v>252</v>
      </c>
      <c r="I16" s="18">
        <v>0</v>
      </c>
      <c r="J16" s="20">
        <f t="shared" si="0"/>
        <v>0</v>
      </c>
    </row>
    <row r="17" spans="4:10" ht="60" x14ac:dyDescent="0.25">
      <c r="D17" s="15" t="s">
        <v>42</v>
      </c>
      <c r="E17" s="17" t="s">
        <v>24</v>
      </c>
      <c r="F17" s="2" t="s">
        <v>25</v>
      </c>
      <c r="G17" s="1" t="s">
        <v>12</v>
      </c>
      <c r="H17" s="10">
        <v>200</v>
      </c>
      <c r="I17" s="18">
        <v>0</v>
      </c>
      <c r="J17" s="20">
        <f t="shared" si="0"/>
        <v>0</v>
      </c>
    </row>
    <row r="18" spans="4:10" ht="45" x14ac:dyDescent="0.25">
      <c r="D18" s="15" t="s">
        <v>43</v>
      </c>
      <c r="E18" s="17" t="s">
        <v>27</v>
      </c>
      <c r="F18" s="2" t="s">
        <v>28</v>
      </c>
      <c r="G18" s="1" t="s">
        <v>12</v>
      </c>
      <c r="H18" s="10">
        <v>200</v>
      </c>
      <c r="I18" s="18">
        <v>0</v>
      </c>
      <c r="J18" s="20">
        <f t="shared" si="0"/>
        <v>0</v>
      </c>
    </row>
    <row r="19" spans="4:10" ht="90" x14ac:dyDescent="0.25">
      <c r="D19" s="15" t="s">
        <v>44</v>
      </c>
      <c r="E19" s="17" t="s">
        <v>30</v>
      </c>
      <c r="F19" s="2" t="s">
        <v>45</v>
      </c>
      <c r="G19" s="1" t="s">
        <v>8</v>
      </c>
      <c r="H19" s="10">
        <v>200</v>
      </c>
      <c r="I19" s="18">
        <v>0</v>
      </c>
      <c r="J19" s="20">
        <f t="shared" si="0"/>
        <v>0</v>
      </c>
    </row>
    <row r="20" spans="4:10" ht="60" x14ac:dyDescent="0.25">
      <c r="D20" s="15" t="s">
        <v>46</v>
      </c>
      <c r="E20" s="17" t="s">
        <v>47</v>
      </c>
      <c r="F20" s="2" t="s">
        <v>48</v>
      </c>
      <c r="G20" s="1" t="s">
        <v>38</v>
      </c>
      <c r="H20" s="13">
        <v>2.5000000000000001E-2</v>
      </c>
      <c r="I20" s="18">
        <v>0</v>
      </c>
      <c r="J20" s="20">
        <f t="shared" si="0"/>
        <v>0</v>
      </c>
    </row>
    <row r="21" spans="4:10" ht="105" x14ac:dyDescent="0.25">
      <c r="D21" s="15" t="s">
        <v>49</v>
      </c>
      <c r="E21" s="17" t="s">
        <v>36</v>
      </c>
      <c r="F21" s="2" t="s">
        <v>50</v>
      </c>
      <c r="G21" s="1" t="s">
        <v>38</v>
      </c>
      <c r="H21" s="13">
        <v>2.5000000000000001E-2</v>
      </c>
      <c r="I21" s="18">
        <v>0</v>
      </c>
      <c r="J21" s="20">
        <f t="shared" si="0"/>
        <v>0</v>
      </c>
    </row>
    <row r="22" spans="4:10" ht="75" x14ac:dyDescent="0.25">
      <c r="D22" s="15" t="s">
        <v>51</v>
      </c>
      <c r="E22" s="17" t="s">
        <v>40</v>
      </c>
      <c r="F22" s="2" t="s">
        <v>41</v>
      </c>
      <c r="G22" s="1" t="s">
        <v>12</v>
      </c>
      <c r="H22" s="10">
        <v>252</v>
      </c>
      <c r="I22" s="18">
        <v>0</v>
      </c>
      <c r="J22" s="20">
        <f t="shared" si="0"/>
        <v>0</v>
      </c>
    </row>
    <row r="23" spans="4:10" ht="30" x14ac:dyDescent="0.25">
      <c r="D23" s="15" t="s">
        <v>52</v>
      </c>
      <c r="E23" s="17" t="s">
        <v>53</v>
      </c>
      <c r="F23" s="2" t="s">
        <v>54</v>
      </c>
      <c r="G23" s="1" t="s">
        <v>55</v>
      </c>
      <c r="H23" s="10">
        <v>4</v>
      </c>
      <c r="I23" s="18">
        <v>0</v>
      </c>
      <c r="J23" s="20">
        <f t="shared" si="0"/>
        <v>0</v>
      </c>
    </row>
    <row r="24" spans="4:10" x14ac:dyDescent="0.25">
      <c r="D24" s="15" t="s">
        <v>56</v>
      </c>
      <c r="E24" s="17" t="s">
        <v>53</v>
      </c>
      <c r="F24" s="2" t="s">
        <v>57</v>
      </c>
      <c r="G24" s="1" t="s">
        <v>55</v>
      </c>
      <c r="H24" s="10">
        <v>1</v>
      </c>
      <c r="I24" s="18">
        <v>0</v>
      </c>
      <c r="J24" s="20">
        <f t="shared" si="0"/>
        <v>0</v>
      </c>
    </row>
    <row r="25" spans="4:10" x14ac:dyDescent="0.25">
      <c r="D25" s="15" t="s">
        <v>58</v>
      </c>
      <c r="E25" s="17" t="s">
        <v>53</v>
      </c>
      <c r="F25" s="2" t="s">
        <v>59</v>
      </c>
      <c r="G25" s="1" t="s">
        <v>55</v>
      </c>
      <c r="H25" s="10">
        <v>2</v>
      </c>
      <c r="I25" s="18">
        <v>0</v>
      </c>
      <c r="J25" s="20">
        <f t="shared" si="0"/>
        <v>0</v>
      </c>
    </row>
    <row r="26" spans="4:10" ht="30" x14ac:dyDescent="0.25">
      <c r="D26" s="15" t="s">
        <v>60</v>
      </c>
      <c r="E26" s="17" t="s">
        <v>53</v>
      </c>
      <c r="F26" s="2" t="s">
        <v>61</v>
      </c>
      <c r="G26" s="1" t="s">
        <v>55</v>
      </c>
      <c r="H26" s="10">
        <v>1</v>
      </c>
      <c r="I26" s="18">
        <v>0</v>
      </c>
      <c r="J26" s="20">
        <f t="shared" si="0"/>
        <v>0</v>
      </c>
    </row>
    <row r="27" spans="4:10" ht="45" x14ac:dyDescent="0.25">
      <c r="D27" s="15" t="s">
        <v>62</v>
      </c>
      <c r="E27" s="17" t="s">
        <v>53</v>
      </c>
      <c r="F27" s="2" t="s">
        <v>63</v>
      </c>
      <c r="G27" s="1" t="s">
        <v>55</v>
      </c>
      <c r="H27" s="10">
        <v>1</v>
      </c>
      <c r="I27" s="18">
        <v>0</v>
      </c>
      <c r="J27" s="20">
        <f t="shared" si="0"/>
        <v>0</v>
      </c>
    </row>
    <row r="28" spans="4:10" x14ac:dyDescent="0.25">
      <c r="D28" s="15" t="s">
        <v>64</v>
      </c>
      <c r="E28" s="17" t="s">
        <v>53</v>
      </c>
      <c r="F28" s="2" t="s">
        <v>65</v>
      </c>
      <c r="G28" s="1" t="s">
        <v>55</v>
      </c>
      <c r="H28" s="10">
        <v>1</v>
      </c>
      <c r="I28" s="18">
        <v>0</v>
      </c>
      <c r="J28" s="20">
        <f t="shared" si="0"/>
        <v>0</v>
      </c>
    </row>
    <row r="29" spans="4:10" ht="30" x14ac:dyDescent="0.25">
      <c r="D29" s="15" t="s">
        <v>66</v>
      </c>
      <c r="E29" s="17" t="s">
        <v>53</v>
      </c>
      <c r="F29" s="2" t="s">
        <v>67</v>
      </c>
      <c r="G29" s="1" t="s">
        <v>55</v>
      </c>
      <c r="H29" s="10">
        <v>1</v>
      </c>
      <c r="I29" s="18">
        <v>0</v>
      </c>
      <c r="J29" s="20">
        <f t="shared" si="0"/>
        <v>0</v>
      </c>
    </row>
    <row r="30" spans="4:10" ht="30" x14ac:dyDescent="0.25">
      <c r="D30" s="15" t="s">
        <v>68</v>
      </c>
      <c r="E30" s="17" t="s">
        <v>53</v>
      </c>
      <c r="F30" s="2" t="s">
        <v>69</v>
      </c>
      <c r="G30" s="1" t="s">
        <v>55</v>
      </c>
      <c r="H30" s="10">
        <v>1</v>
      </c>
      <c r="I30" s="18">
        <v>0</v>
      </c>
      <c r="J30" s="20">
        <f t="shared" si="0"/>
        <v>0</v>
      </c>
    </row>
    <row r="31" spans="4:10" ht="30" x14ac:dyDescent="0.25">
      <c r="D31" s="15" t="s">
        <v>70</v>
      </c>
      <c r="E31" s="17" t="s">
        <v>53</v>
      </c>
      <c r="F31" s="2" t="s">
        <v>71</v>
      </c>
      <c r="G31" s="1" t="s">
        <v>55</v>
      </c>
      <c r="H31" s="10">
        <v>1</v>
      </c>
      <c r="I31" s="18">
        <v>0</v>
      </c>
      <c r="J31" s="20">
        <f t="shared" si="0"/>
        <v>0</v>
      </c>
    </row>
    <row r="32" spans="4:10" x14ac:dyDescent="0.25">
      <c r="D32" s="15" t="s">
        <v>72</v>
      </c>
      <c r="E32" s="17" t="s">
        <v>53</v>
      </c>
      <c r="F32" s="2" t="s">
        <v>73</v>
      </c>
      <c r="G32" s="1" t="s">
        <v>55</v>
      </c>
      <c r="H32" s="10">
        <v>1</v>
      </c>
      <c r="I32" s="18">
        <v>0</v>
      </c>
      <c r="J32" s="20">
        <f t="shared" si="0"/>
        <v>0</v>
      </c>
    </row>
    <row r="33" spans="4:10" ht="30" x14ac:dyDescent="0.25">
      <c r="D33" s="15" t="s">
        <v>74</v>
      </c>
      <c r="E33" s="17" t="s">
        <v>53</v>
      </c>
      <c r="F33" s="2" t="s">
        <v>75</v>
      </c>
      <c r="G33" s="1" t="s">
        <v>55</v>
      </c>
      <c r="H33" s="10">
        <v>1</v>
      </c>
      <c r="I33" s="18">
        <v>0</v>
      </c>
      <c r="J33" s="20">
        <f t="shared" si="0"/>
        <v>0</v>
      </c>
    </row>
    <row r="34" spans="4:10" x14ac:dyDescent="0.25">
      <c r="D34" s="15" t="s">
        <v>76</v>
      </c>
      <c r="E34" s="17" t="s">
        <v>53</v>
      </c>
      <c r="F34" s="2" t="s">
        <v>77</v>
      </c>
      <c r="G34" s="1" t="s">
        <v>55</v>
      </c>
      <c r="H34" s="10">
        <v>1</v>
      </c>
      <c r="I34" s="18">
        <v>0</v>
      </c>
      <c r="J34" s="20">
        <f t="shared" si="0"/>
        <v>0</v>
      </c>
    </row>
    <row r="35" spans="4:10" x14ac:dyDescent="0.25">
      <c r="D35" s="15" t="s">
        <v>78</v>
      </c>
      <c r="E35" s="17" t="s">
        <v>53</v>
      </c>
      <c r="F35" s="2" t="s">
        <v>79</v>
      </c>
      <c r="G35" s="1" t="s">
        <v>55</v>
      </c>
      <c r="H35" s="10">
        <v>1</v>
      </c>
      <c r="I35" s="18">
        <v>0</v>
      </c>
      <c r="J35" s="20">
        <f t="shared" si="0"/>
        <v>0</v>
      </c>
    </row>
    <row r="36" spans="4:10" x14ac:dyDescent="0.25">
      <c r="D36" s="15" t="s">
        <v>80</v>
      </c>
      <c r="E36" s="17" t="s">
        <v>53</v>
      </c>
      <c r="F36" s="2" t="s">
        <v>81</v>
      </c>
      <c r="G36" s="1" t="s">
        <v>55</v>
      </c>
      <c r="H36" s="10">
        <v>1</v>
      </c>
      <c r="I36" s="18">
        <v>0</v>
      </c>
      <c r="J36" s="20">
        <f t="shared" si="0"/>
        <v>0</v>
      </c>
    </row>
    <row r="37" spans="4:10" x14ac:dyDescent="0.25">
      <c r="D37" s="15" t="s">
        <v>82</v>
      </c>
      <c r="E37" s="17" t="s">
        <v>53</v>
      </c>
      <c r="F37" s="2" t="s">
        <v>83</v>
      </c>
      <c r="G37" s="1" t="s">
        <v>55</v>
      </c>
      <c r="H37" s="10">
        <v>1</v>
      </c>
      <c r="I37" s="18">
        <v>0</v>
      </c>
      <c r="J37" s="20">
        <f t="shared" si="0"/>
        <v>0</v>
      </c>
    </row>
    <row r="38" spans="4:10" x14ac:dyDescent="0.25">
      <c r="D38" s="15" t="s">
        <v>84</v>
      </c>
      <c r="E38" s="17" t="s">
        <v>53</v>
      </c>
      <c r="F38" s="2" t="s">
        <v>85</v>
      </c>
      <c r="G38" s="1" t="s">
        <v>55</v>
      </c>
      <c r="H38" s="10">
        <v>1</v>
      </c>
      <c r="I38" s="18">
        <v>0</v>
      </c>
      <c r="J38" s="20">
        <f t="shared" si="0"/>
        <v>0</v>
      </c>
    </row>
    <row r="39" spans="4:10" ht="120" x14ac:dyDescent="0.25">
      <c r="D39" s="15" t="s">
        <v>86</v>
      </c>
      <c r="E39" s="17" t="s">
        <v>87</v>
      </c>
      <c r="F39" s="2" t="s">
        <v>88</v>
      </c>
      <c r="G39" s="1" t="s">
        <v>19</v>
      </c>
      <c r="H39" s="10">
        <v>96</v>
      </c>
      <c r="I39" s="18">
        <v>0</v>
      </c>
      <c r="J39" s="20">
        <f t="shared" si="0"/>
        <v>0</v>
      </c>
    </row>
    <row r="40" spans="4:10" ht="45" x14ac:dyDescent="0.25">
      <c r="D40" s="15" t="s">
        <v>89</v>
      </c>
      <c r="E40" s="17" t="s">
        <v>90</v>
      </c>
      <c r="F40" s="2" t="s">
        <v>91</v>
      </c>
      <c r="G40" s="1" t="s">
        <v>55</v>
      </c>
      <c r="H40" s="10">
        <v>2</v>
      </c>
      <c r="I40" s="18">
        <v>0</v>
      </c>
      <c r="J40" s="20">
        <f t="shared" si="0"/>
        <v>0</v>
      </c>
    </row>
    <row r="41" spans="4:10" ht="30.75" thickBot="1" x14ac:dyDescent="0.3">
      <c r="D41" s="16" t="s">
        <v>92</v>
      </c>
      <c r="E41" s="8" t="s">
        <v>93</v>
      </c>
      <c r="F41" s="9" t="s">
        <v>94</v>
      </c>
      <c r="G41" s="8" t="s">
        <v>55</v>
      </c>
      <c r="H41" s="11">
        <v>25</v>
      </c>
      <c r="I41" s="19">
        <v>0</v>
      </c>
      <c r="J41" s="20">
        <f t="shared" si="0"/>
        <v>0</v>
      </c>
    </row>
    <row r="42" spans="4:10" ht="15.75" thickBot="1" x14ac:dyDescent="0.3">
      <c r="F42" s="14" t="s">
        <v>99</v>
      </c>
      <c r="H42" s="12"/>
      <c r="J42" s="21">
        <f>SUM(J6:J41)</f>
        <v>0</v>
      </c>
    </row>
    <row r="43" spans="4:10" ht="15.75" thickBot="1" x14ac:dyDescent="0.3">
      <c r="F43" s="14" t="s">
        <v>100</v>
      </c>
      <c r="J43" s="21">
        <f>SUM(J42*23%)</f>
        <v>0</v>
      </c>
    </row>
    <row r="44" spans="4:10" ht="15.75" thickBot="1" x14ac:dyDescent="0.3">
      <c r="F44" s="14" t="s">
        <v>101</v>
      </c>
      <c r="J44" s="21">
        <f>SUM(J42+J43)</f>
        <v>0</v>
      </c>
    </row>
    <row r="46" spans="4:10" x14ac:dyDescent="0.25">
      <c r="E46" t="s">
        <v>102</v>
      </c>
    </row>
  </sheetData>
  <mergeCells count="2">
    <mergeCell ref="F2:H2"/>
    <mergeCell ref="F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2018-08-20T10:50:01Z</dcterms:modified>
</cp:coreProperties>
</file>