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0"/>
  </bookViews>
  <sheets>
    <sheet name="INWESTORSKI" sheetId="1" r:id="rId1"/>
  </sheets>
  <definedNames>
    <definedName name="_xlnm.Print_Area" localSheetId="0">'INWESTORSKI'!$A$2:$I$43</definedName>
    <definedName name="_xlnm.Print_Titles" localSheetId="0">'INWESTORSKI'!$5:$6</definedName>
  </definedNames>
  <calcPr fullCalcOnLoad="1"/>
</workbook>
</file>

<file path=xl/sharedStrings.xml><?xml version="1.0" encoding="utf-8"?>
<sst xmlns="http://schemas.openxmlformats.org/spreadsheetml/2006/main" count="100" uniqueCount="72">
  <si>
    <t>Lp.</t>
  </si>
  <si>
    <t>Pozycja wg.</t>
  </si>
  <si>
    <t>Kod</t>
  </si>
  <si>
    <t>Wyszczególnienie elementów
rozliczeniowych</t>
  </si>
  <si>
    <t>Jed.
miar.</t>
  </si>
  <si>
    <t>Obmiar</t>
  </si>
  <si>
    <t>specyfikacji</t>
  </si>
  <si>
    <t>011</t>
  </si>
  <si>
    <t>m2</t>
  </si>
  <si>
    <t>D.04.00.00</t>
  </si>
  <si>
    <t>D.04.01.01</t>
  </si>
  <si>
    <t>D.04.04.02</t>
  </si>
  <si>
    <t>Podbudowa z kruszywa łamanego stabilizowanego mechanicznie</t>
  </si>
  <si>
    <t>043</t>
  </si>
  <si>
    <t>073</t>
  </si>
  <si>
    <t>D.05.00.00</t>
  </si>
  <si>
    <t>Koszt 
jednostk.</t>
  </si>
  <si>
    <t>Wartość</t>
  </si>
  <si>
    <t>SUMA NETTO</t>
  </si>
  <si>
    <t>SUMA BRUTTO</t>
  </si>
  <si>
    <t>Indeks</t>
  </si>
  <si>
    <t>KNR 2-31 0114-05</t>
  </si>
  <si>
    <t>KNR 2-31 0117-01</t>
  </si>
  <si>
    <t>D.04.02.01</t>
  </si>
  <si>
    <t>Warstwa odsączająca</t>
  </si>
  <si>
    <t>D.05.03.05</t>
  </si>
  <si>
    <t>KOSZTORYS OFERTOWY</t>
  </si>
  <si>
    <t xml:space="preserve">PODBUDOWY </t>
  </si>
  <si>
    <t>Oczyszczenie i skropienie warstw konstrukcyjnych</t>
  </si>
  <si>
    <t>D.04.03.01</t>
  </si>
  <si>
    <t xml:space="preserve">Mechaniczne oczyszczenie nawierzchni drogowych </t>
  </si>
  <si>
    <t>Skropienie nawierzchni drogowych asfaltem</t>
  </si>
  <si>
    <t>t</t>
  </si>
  <si>
    <t>Nawierzchnie z betonu asfaltowego</t>
  </si>
  <si>
    <t>Wykonanie warstwy wzmacniającej podłoże z guntu niewysadzinowego grubości 15 cm - na zjazdach i poszerzeniach</t>
  </si>
  <si>
    <t>VAT 23%</t>
  </si>
  <si>
    <t>ROBOTY PRZYGOTOWAWCZE</t>
  </si>
  <si>
    <t>Rozbiórka studzienek ściekowych wpustów ulicznych</t>
  </si>
  <si>
    <t>szt</t>
  </si>
  <si>
    <t xml:space="preserve">Ręczne rozebranie nawierzchni z kostki betonowej na podsypce cementowo-piaskowej 2mx3mx2 + 4m2 = 16m2 (kostka do ponownego wbudowania). </t>
  </si>
  <si>
    <t>Rozebranie krawężników betonowych/kamiennych na podsypce cementowo-piaskowej</t>
  </si>
  <si>
    <t>m</t>
  </si>
  <si>
    <t>Rozebranie obrzeży trawnikowych o wymiarach 8x30 cm,na podsypce piaskowej</t>
  </si>
  <si>
    <t>D.03.00.00</t>
  </si>
  <si>
    <t>ODWODNIENIE</t>
  </si>
  <si>
    <t>Mechaniczne cięcie szczelin w nawierzchniach betonowych i bitumicznych, głębokość cięcia 8 cm</t>
  </si>
  <si>
    <t>D.01.00.00</t>
  </si>
  <si>
    <t>D.01.02.04</t>
  </si>
  <si>
    <t>D.03.02.01</t>
  </si>
  <si>
    <t>Regulacja pionowa włazów studzienek rewizyjnych i skrzynek do zasuw, 22szt.</t>
  </si>
  <si>
    <t>Studzienki ściekowe uliczne betonowe o średnicy 500 mm z osadnikiem bez syfonu</t>
  </si>
  <si>
    <t xml:space="preserve">Koryto z profilowaniem i zagęszczeniem podłoża wykonywane na zjazdach z kostki betonowej, głębokość koryta 33cm </t>
  </si>
  <si>
    <t xml:space="preserve">Koryto z profilowaniem i zagęszczeniem podłoża wykonywane na zjazdach bitumicznych, głębokość koryta 40cm </t>
  </si>
  <si>
    <t>Podbudowa z kruszywa łamanego - 0/31,5 o grub.po zagęszcz. 20 cm           ( zjazdy  )</t>
  </si>
  <si>
    <t>Nawierzchnie z mieszanek mineralno-asfaltowych gr. 4cm - warstwa ścieralna (jezdnia)</t>
  </si>
  <si>
    <t xml:space="preserve">Mechaniczne wyrównywanie istniejącej podbudowy mieszanką mineralno-asfaltową </t>
  </si>
  <si>
    <t>Nawierzchnie z mieszanek mineralno-asfaltowych gr. 4cm - warstwa ścieralna (skrzyżowania)</t>
  </si>
  <si>
    <t>Nawierzchnie z mieszanek mineralno-asfaltowych gr. 4cm - warstwa ścieralna (zjazdy)</t>
  </si>
  <si>
    <t>Zjazdy i chodniki  z kostki brukowej betonowej grubości 8 cm, kolorowej, układane na podsypce piaskowej spoiny wypełniane piaskiem</t>
  </si>
  <si>
    <t>D.08.00.00</t>
  </si>
  <si>
    <t>NAWIERZCHNIE</t>
  </si>
  <si>
    <t>ELEMENTY ULIC</t>
  </si>
  <si>
    <t>Krawężniki betonowe najazdowe o wymiarach 15x22 cm (2cm), wraz z wykonaniem ław betonowych, na podsypce cementowo-piaskowej</t>
  </si>
  <si>
    <t>Oporniki betonowe wtopione (0cm) o wymiarach 12x25 cm wraz z wykonaniem ław betonowych, na podsypce cementowo-piaskowej</t>
  </si>
  <si>
    <t>Obrzeża betonowe o wymiarach 30x8 cm, na podsypce piaskowej spoiny wypełniane zaprawą cementową</t>
  </si>
  <si>
    <t>D.08.01.01</t>
  </si>
  <si>
    <t>D.08.03.01</t>
  </si>
  <si>
    <t>D.05.03.05a</t>
  </si>
  <si>
    <t>D.05.03.05b</t>
  </si>
  <si>
    <t>D.05.03.23</t>
  </si>
  <si>
    <t>Koryto z profilowaniem i zagęszczaniem  podłoża</t>
  </si>
  <si>
    <t>REMONT NAWIERZCHNI DROGI POWIATOWEJ NR 1236F W MIEJSCOWOŚCI SIENIAWA NA ODCINKU OK. 550M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</si>
</sst>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"/>
  </numFmts>
  <fonts count="13">
    <font>
      <sz val="10"/>
      <name val="Arial CE"/>
      <family val="0"/>
    </font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12"/>
      <color indexed="8"/>
      <name val="Arial CE"/>
      <family val="2"/>
    </font>
    <font>
      <b/>
      <sz val="9"/>
      <color indexed="8"/>
      <name val="Arial CE"/>
      <family val="2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1" xfId="20" applyFont="1" applyFill="1" applyBorder="1" applyAlignment="1" applyProtection="1">
      <alignment vertical="center"/>
      <protection/>
    </xf>
    <xf numFmtId="164" fontId="2" fillId="0" borderId="2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center"/>
    </xf>
    <xf numFmtId="164" fontId="4" fillId="0" borderId="4" xfId="20" applyFont="1" applyFill="1" applyBorder="1" applyAlignment="1" applyProtection="1">
      <alignment vertical="center"/>
      <protection/>
    </xf>
    <xf numFmtId="164" fontId="4" fillId="0" borderId="5" xfId="20" applyFont="1" applyFill="1" applyBorder="1" applyAlignment="1" applyProtection="1">
      <alignment vertical="center"/>
      <protection/>
    </xf>
    <xf numFmtId="49" fontId="4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64" fontId="4" fillId="2" borderId="4" xfId="2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>
      <alignment vertical="center"/>
    </xf>
    <xf numFmtId="164" fontId="4" fillId="2" borderId="5" xfId="20" applyFont="1" applyFill="1" applyBorder="1" applyAlignment="1" applyProtection="1">
      <alignment vertical="center"/>
      <protection/>
    </xf>
    <xf numFmtId="10" fontId="0" fillId="0" borderId="0" xfId="0" applyNumberFormat="1" applyAlignment="1">
      <alignment/>
    </xf>
    <xf numFmtId="43" fontId="2" fillId="0" borderId="0" xfId="0" applyNumberFormat="1" applyFont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wrapText="1"/>
    </xf>
    <xf numFmtId="0" fontId="4" fillId="0" borderId="9" xfId="0" applyFont="1" applyBorder="1" applyAlignment="1">
      <alignment horizontal="center" vertical="center"/>
    </xf>
    <xf numFmtId="49" fontId="4" fillId="4" borderId="9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164" fontId="4" fillId="4" borderId="9" xfId="20" applyFont="1" applyFill="1" applyBorder="1" applyAlignment="1" applyProtection="1">
      <alignment vertical="center"/>
      <protection/>
    </xf>
    <xf numFmtId="164" fontId="4" fillId="4" borderId="10" xfId="20" applyFont="1" applyFill="1" applyBorder="1" applyAlignment="1" applyProtection="1">
      <alignment vertical="center"/>
      <protection/>
    </xf>
    <xf numFmtId="0" fontId="5" fillId="0" borderId="11" xfId="0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4" fillId="0" borderId="21" xfId="0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wrapText="1"/>
    </xf>
    <xf numFmtId="0" fontId="4" fillId="0" borderId="21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164" fontId="4" fillId="0" borderId="21" xfId="20" applyFont="1" applyFill="1" applyBorder="1" applyAlignment="1" applyProtection="1">
      <alignment vertical="center"/>
      <protection/>
    </xf>
    <xf numFmtId="164" fontId="4" fillId="0" borderId="22" xfId="20" applyFont="1" applyFill="1" applyBorder="1" applyAlignment="1" applyProtection="1">
      <alignment vertical="center"/>
      <protection/>
    </xf>
    <xf numFmtId="0" fontId="4" fillId="0" borderId="6" xfId="0" applyFont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4" borderId="23" xfId="0" applyFont="1" applyFill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SheetLayoutView="100" workbookViewId="0" topLeftCell="A1">
      <selection activeCell="A38" sqref="A38"/>
    </sheetView>
  </sheetViews>
  <sheetFormatPr defaultColWidth="9.00390625" defaultRowHeight="12.75"/>
  <cols>
    <col min="1" max="1" width="5.625" style="1" customWidth="1"/>
    <col min="2" max="2" width="10.875" style="2" customWidth="1"/>
    <col min="3" max="3" width="4.25390625" style="2" hidden="1" customWidth="1"/>
    <col min="4" max="4" width="8.25390625" style="3" hidden="1" customWidth="1"/>
    <col min="5" max="5" width="54.125" style="3" customWidth="1"/>
    <col min="6" max="6" width="5.25390625" style="2" customWidth="1"/>
    <col min="7" max="7" width="9.25390625" style="2" customWidth="1"/>
    <col min="8" max="8" width="11.125" style="1" customWidth="1"/>
    <col min="9" max="9" width="14.375" style="1" customWidth="1"/>
    <col min="10" max="10" width="11.25390625" style="0" bestFit="1" customWidth="1"/>
    <col min="11" max="11" width="12.25390625" style="0" bestFit="1" customWidth="1"/>
  </cols>
  <sheetData>
    <row r="1" spans="1:9" ht="13.5" thickBot="1">
      <c r="A1" s="28"/>
      <c r="B1" s="29"/>
      <c r="C1" s="29"/>
      <c r="D1" s="30"/>
      <c r="E1" s="30"/>
      <c r="F1" s="29"/>
      <c r="G1" s="29"/>
      <c r="H1" s="28"/>
      <c r="I1" s="31"/>
    </row>
    <row r="2" spans="1:9" ht="12.75">
      <c r="A2" s="53" t="s">
        <v>71</v>
      </c>
      <c r="B2" s="54"/>
      <c r="C2" s="54"/>
      <c r="D2" s="54"/>
      <c r="E2" s="54"/>
      <c r="F2" s="54"/>
      <c r="G2" s="54"/>
      <c r="H2" s="54"/>
      <c r="I2" s="55"/>
    </row>
    <row r="3" spans="1:9" ht="12.75">
      <c r="A3" s="50"/>
      <c r="B3" s="51"/>
      <c r="C3" s="51"/>
      <c r="D3" s="51"/>
      <c r="E3" s="51"/>
      <c r="F3" s="51"/>
      <c r="G3" s="51"/>
      <c r="H3" s="51"/>
      <c r="I3" s="52"/>
    </row>
    <row r="4" spans="1:9" ht="15.75">
      <c r="A4" s="57" t="s">
        <v>26</v>
      </c>
      <c r="B4" s="58"/>
      <c r="C4" s="58"/>
      <c r="D4" s="58"/>
      <c r="E4" s="58"/>
      <c r="F4" s="58"/>
      <c r="G4" s="58"/>
      <c r="H4" s="58"/>
      <c r="I4" s="59"/>
    </row>
    <row r="5" spans="1:9" ht="12.75" customHeight="1">
      <c r="A5" s="60" t="s">
        <v>0</v>
      </c>
      <c r="B5" s="26" t="s">
        <v>1</v>
      </c>
      <c r="C5" s="61" t="s">
        <v>2</v>
      </c>
      <c r="D5" s="45" t="s">
        <v>20</v>
      </c>
      <c r="E5" s="45" t="s">
        <v>3</v>
      </c>
      <c r="F5" s="45" t="s">
        <v>4</v>
      </c>
      <c r="G5" s="61" t="s">
        <v>5</v>
      </c>
      <c r="H5" s="45" t="s">
        <v>16</v>
      </c>
      <c r="I5" s="46" t="s">
        <v>17</v>
      </c>
    </row>
    <row r="6" spans="1:9" ht="12.75">
      <c r="A6" s="60"/>
      <c r="B6" s="26" t="s">
        <v>6</v>
      </c>
      <c r="C6" s="61"/>
      <c r="D6" s="45"/>
      <c r="E6" s="45"/>
      <c r="F6" s="45"/>
      <c r="G6" s="45"/>
      <c r="H6" s="45"/>
      <c r="I6" s="47"/>
    </row>
    <row r="7" spans="1:9" ht="12.75">
      <c r="A7" s="22"/>
      <c r="B7" s="19" t="s">
        <v>46</v>
      </c>
      <c r="C7" s="16"/>
      <c r="D7" s="20"/>
      <c r="E7" s="17" t="s">
        <v>36</v>
      </c>
      <c r="F7" s="19"/>
      <c r="G7" s="19"/>
      <c r="H7" s="21"/>
      <c r="I7" s="23"/>
    </row>
    <row r="8" spans="1:9" ht="12.75">
      <c r="A8" s="71">
        <v>1</v>
      </c>
      <c r="B8" s="9" t="s">
        <v>47</v>
      </c>
      <c r="C8" s="10"/>
      <c r="D8" s="11"/>
      <c r="E8" s="12" t="s">
        <v>37</v>
      </c>
      <c r="F8" s="9" t="s">
        <v>38</v>
      </c>
      <c r="G8" s="35">
        <v>1</v>
      </c>
      <c r="H8" s="14"/>
      <c r="I8" s="15">
        <f>SUM(G8*H8)</f>
        <v>0</v>
      </c>
    </row>
    <row r="9" spans="1:9" ht="24.75" customHeight="1">
      <c r="A9" s="72">
        <v>2</v>
      </c>
      <c r="B9" s="9" t="s">
        <v>47</v>
      </c>
      <c r="C9" s="33"/>
      <c r="D9" s="34"/>
      <c r="E9" s="36" t="s">
        <v>39</v>
      </c>
      <c r="F9" s="9" t="s">
        <v>8</v>
      </c>
      <c r="G9" s="13">
        <v>16</v>
      </c>
      <c r="H9" s="14"/>
      <c r="I9" s="15">
        <f>SUM(G9*H9)</f>
        <v>0</v>
      </c>
    </row>
    <row r="10" spans="1:9" ht="22.5">
      <c r="A10" s="72">
        <v>3</v>
      </c>
      <c r="B10" s="9" t="s">
        <v>47</v>
      </c>
      <c r="C10" s="33"/>
      <c r="D10" s="34"/>
      <c r="E10" s="36" t="s">
        <v>40</v>
      </c>
      <c r="F10" s="9" t="s">
        <v>41</v>
      </c>
      <c r="G10" s="13">
        <v>10</v>
      </c>
      <c r="H10" s="14"/>
      <c r="I10" s="15">
        <f>SUM(G10*H10)</f>
        <v>0</v>
      </c>
    </row>
    <row r="11" spans="1:9" ht="26.25" customHeight="1">
      <c r="A11" s="72">
        <v>4</v>
      </c>
      <c r="B11" s="9" t="s">
        <v>47</v>
      </c>
      <c r="C11" s="33"/>
      <c r="D11" s="34"/>
      <c r="E11" s="36" t="s">
        <v>42</v>
      </c>
      <c r="F11" s="9" t="s">
        <v>41</v>
      </c>
      <c r="G11" s="13">
        <v>12</v>
      </c>
      <c r="H11" s="14"/>
      <c r="I11" s="15">
        <f>SUM(G11*H11)</f>
        <v>0</v>
      </c>
    </row>
    <row r="12" spans="1:9" ht="28.5" customHeight="1">
      <c r="A12" s="72">
        <v>5</v>
      </c>
      <c r="B12" s="9" t="s">
        <v>47</v>
      </c>
      <c r="C12" s="33"/>
      <c r="D12" s="34"/>
      <c r="E12" s="62" t="s">
        <v>45</v>
      </c>
      <c r="F12" s="9" t="s">
        <v>41</v>
      </c>
      <c r="G12" s="13">
        <v>17</v>
      </c>
      <c r="H12" s="14"/>
      <c r="I12" s="15">
        <f>SUM(G12*H12)</f>
        <v>0</v>
      </c>
    </row>
    <row r="13" spans="1:9" ht="26.25" customHeight="1">
      <c r="A13" s="73"/>
      <c r="B13" s="19" t="s">
        <v>43</v>
      </c>
      <c r="C13" s="16"/>
      <c r="D13" s="20"/>
      <c r="E13" s="17" t="s">
        <v>44</v>
      </c>
      <c r="F13" s="19"/>
      <c r="G13" s="19"/>
      <c r="H13" s="21"/>
      <c r="I13" s="23"/>
    </row>
    <row r="14" spans="1:9" ht="22.5">
      <c r="A14" s="72">
        <v>6</v>
      </c>
      <c r="B14" s="9" t="s">
        <v>48</v>
      </c>
      <c r="C14" s="33"/>
      <c r="D14" s="34"/>
      <c r="E14" s="62" t="s">
        <v>49</v>
      </c>
      <c r="F14" s="9" t="s">
        <v>38</v>
      </c>
      <c r="G14" s="35">
        <v>22</v>
      </c>
      <c r="H14" s="14"/>
      <c r="I14" s="15">
        <f>SUM(G14*H14)</f>
        <v>0</v>
      </c>
    </row>
    <row r="15" spans="1:9" ht="22.5">
      <c r="A15" s="72">
        <v>7</v>
      </c>
      <c r="B15" s="9" t="s">
        <v>48</v>
      </c>
      <c r="C15" s="33"/>
      <c r="D15" s="34"/>
      <c r="E15" s="62" t="s">
        <v>50</v>
      </c>
      <c r="F15" s="9" t="s">
        <v>38</v>
      </c>
      <c r="G15" s="35">
        <v>1</v>
      </c>
      <c r="H15" s="14"/>
      <c r="I15" s="15">
        <f>SUM(G15*H15)</f>
        <v>0</v>
      </c>
    </row>
    <row r="16" spans="1:9" ht="12.75">
      <c r="A16" s="73"/>
      <c r="B16" s="19" t="s">
        <v>9</v>
      </c>
      <c r="C16" s="16"/>
      <c r="D16" s="20"/>
      <c r="E16" s="17" t="s">
        <v>27</v>
      </c>
      <c r="F16" s="19"/>
      <c r="G16" s="19"/>
      <c r="H16" s="21"/>
      <c r="I16" s="23"/>
    </row>
    <row r="17" spans="1:11" ht="12.75">
      <c r="A17" s="71"/>
      <c r="B17" s="9" t="s">
        <v>10</v>
      </c>
      <c r="C17" s="10"/>
      <c r="D17" s="11"/>
      <c r="E17" s="18" t="s">
        <v>70</v>
      </c>
      <c r="F17" s="9"/>
      <c r="G17" s="9"/>
      <c r="H17" s="14"/>
      <c r="I17" s="15"/>
      <c r="K17" s="8"/>
    </row>
    <row r="18" spans="1:11" ht="24.75" customHeight="1">
      <c r="A18" s="71">
        <v>8</v>
      </c>
      <c r="B18" s="9"/>
      <c r="C18" s="10"/>
      <c r="D18" s="11"/>
      <c r="E18" s="12" t="s">
        <v>51</v>
      </c>
      <c r="F18" s="9" t="s">
        <v>8</v>
      </c>
      <c r="G18" s="13">
        <v>34</v>
      </c>
      <c r="H18" s="14"/>
      <c r="I18" s="15">
        <f>SUM(G18*H18)</f>
        <v>0</v>
      </c>
      <c r="K18" s="8"/>
    </row>
    <row r="19" spans="1:9" ht="39" customHeight="1">
      <c r="A19" s="71">
        <v>9</v>
      </c>
      <c r="B19" s="9"/>
      <c r="C19" s="10"/>
      <c r="D19" s="11"/>
      <c r="E19" s="12" t="s">
        <v>52</v>
      </c>
      <c r="F19" s="9" t="s">
        <v>8</v>
      </c>
      <c r="G19" s="13">
        <v>270</v>
      </c>
      <c r="H19" s="14"/>
      <c r="I19" s="15">
        <f>SUM(G19*H19)</f>
        <v>0</v>
      </c>
    </row>
    <row r="20" spans="1:9" ht="12.75">
      <c r="A20" s="71"/>
      <c r="B20" s="9" t="s">
        <v>23</v>
      </c>
      <c r="C20" s="10"/>
      <c r="D20" s="11"/>
      <c r="E20" s="18" t="s">
        <v>24</v>
      </c>
      <c r="F20" s="9"/>
      <c r="G20" s="13"/>
      <c r="H20" s="14"/>
      <c r="I20" s="15"/>
    </row>
    <row r="21" spans="1:10" ht="22.5">
      <c r="A21" s="71">
        <v>10</v>
      </c>
      <c r="B21" s="9"/>
      <c r="C21" s="10" t="s">
        <v>14</v>
      </c>
      <c r="D21" s="11" t="s">
        <v>22</v>
      </c>
      <c r="E21" s="12" t="s">
        <v>34</v>
      </c>
      <c r="F21" s="9" t="s">
        <v>8</v>
      </c>
      <c r="G21" s="13">
        <v>270</v>
      </c>
      <c r="H21" s="14"/>
      <c r="I21" s="15">
        <f>SUM(G21*H21)</f>
        <v>0</v>
      </c>
      <c r="J21" s="7"/>
    </row>
    <row r="22" spans="1:10" ht="12.75">
      <c r="A22" s="71"/>
      <c r="B22" s="9" t="s">
        <v>11</v>
      </c>
      <c r="C22" s="10"/>
      <c r="D22" s="11"/>
      <c r="E22" s="18" t="s">
        <v>12</v>
      </c>
      <c r="F22" s="9"/>
      <c r="G22" s="13"/>
      <c r="H22" s="14"/>
      <c r="I22" s="15"/>
      <c r="J22" s="7"/>
    </row>
    <row r="23" spans="1:9" ht="22.5" customHeight="1">
      <c r="A23" s="71">
        <v>11</v>
      </c>
      <c r="B23" s="9"/>
      <c r="C23" s="10" t="s">
        <v>7</v>
      </c>
      <c r="D23" s="11" t="s">
        <v>21</v>
      </c>
      <c r="E23" s="12" t="s">
        <v>53</v>
      </c>
      <c r="F23" s="9" t="s">
        <v>8</v>
      </c>
      <c r="G23" s="13">
        <v>256</v>
      </c>
      <c r="H23" s="14"/>
      <c r="I23" s="15">
        <f>SUM(G23*H23)</f>
        <v>0</v>
      </c>
    </row>
    <row r="24" spans="1:9" ht="12.75">
      <c r="A24" s="71"/>
      <c r="B24" s="9" t="s">
        <v>29</v>
      </c>
      <c r="C24" s="10"/>
      <c r="D24" s="11"/>
      <c r="E24" s="18" t="s">
        <v>28</v>
      </c>
      <c r="F24" s="9"/>
      <c r="G24" s="13"/>
      <c r="H24" s="14"/>
      <c r="I24" s="15"/>
    </row>
    <row r="25" spans="1:9" ht="17.25" customHeight="1">
      <c r="A25" s="71">
        <v>12</v>
      </c>
      <c r="B25" s="9"/>
      <c r="C25" s="10" t="s">
        <v>13</v>
      </c>
      <c r="D25" s="11" t="s">
        <v>22</v>
      </c>
      <c r="E25" s="27" t="s">
        <v>30</v>
      </c>
      <c r="F25" s="9" t="s">
        <v>8</v>
      </c>
      <c r="G25" s="13">
        <v>8592</v>
      </c>
      <c r="H25" s="14"/>
      <c r="I25" s="15">
        <f>SUM(G25*H25)</f>
        <v>0</v>
      </c>
    </row>
    <row r="26" spans="1:9" ht="18" customHeight="1">
      <c r="A26" s="71">
        <v>13</v>
      </c>
      <c r="B26" s="9"/>
      <c r="C26" s="10" t="s">
        <v>13</v>
      </c>
      <c r="D26" s="11" t="s">
        <v>22</v>
      </c>
      <c r="E26" s="27" t="s">
        <v>31</v>
      </c>
      <c r="F26" s="9" t="s">
        <v>8</v>
      </c>
      <c r="G26" s="13">
        <v>8592</v>
      </c>
      <c r="H26" s="14"/>
      <c r="I26" s="15">
        <f>SUM(G26*H26)</f>
        <v>0</v>
      </c>
    </row>
    <row r="27" spans="1:9" ht="12.75">
      <c r="A27" s="73"/>
      <c r="B27" s="19" t="s">
        <v>15</v>
      </c>
      <c r="C27" s="16"/>
      <c r="D27" s="20"/>
      <c r="E27" s="17" t="s">
        <v>60</v>
      </c>
      <c r="F27" s="19"/>
      <c r="G27" s="19"/>
      <c r="H27" s="21"/>
      <c r="I27" s="23"/>
    </row>
    <row r="28" spans="1:9" ht="12.75">
      <c r="A28" s="74"/>
      <c r="B28" s="37" t="s">
        <v>25</v>
      </c>
      <c r="C28" s="38"/>
      <c r="D28" s="39"/>
      <c r="E28" s="43" t="s">
        <v>33</v>
      </c>
      <c r="F28" s="40"/>
      <c r="G28" s="40"/>
      <c r="H28" s="41"/>
      <c r="I28" s="42"/>
    </row>
    <row r="29" spans="1:9" ht="24.75" customHeight="1">
      <c r="A29" s="71">
        <v>14</v>
      </c>
      <c r="B29" s="37" t="s">
        <v>67</v>
      </c>
      <c r="C29" s="10"/>
      <c r="D29" s="11"/>
      <c r="E29" s="32" t="s">
        <v>55</v>
      </c>
      <c r="F29" s="9" t="s">
        <v>32</v>
      </c>
      <c r="G29" s="13">
        <v>353</v>
      </c>
      <c r="H29" s="14"/>
      <c r="I29" s="15">
        <f>SUM(G29*H29)</f>
        <v>0</v>
      </c>
    </row>
    <row r="30" spans="1:9" ht="24.75" customHeight="1">
      <c r="A30" s="71">
        <v>15</v>
      </c>
      <c r="B30" s="37" t="s">
        <v>68</v>
      </c>
      <c r="C30" s="10"/>
      <c r="D30" s="11"/>
      <c r="E30" s="36" t="s">
        <v>54</v>
      </c>
      <c r="F30" s="9" t="s">
        <v>8</v>
      </c>
      <c r="G30" s="13">
        <v>3672</v>
      </c>
      <c r="H30" s="14"/>
      <c r="I30" s="15">
        <f>SUM(G30*H30)</f>
        <v>0</v>
      </c>
    </row>
    <row r="31" spans="1:9" ht="24.75" customHeight="1">
      <c r="A31" s="71">
        <v>16</v>
      </c>
      <c r="B31" s="37" t="s">
        <v>68</v>
      </c>
      <c r="C31" s="10"/>
      <c r="D31" s="11"/>
      <c r="E31" s="36" t="s">
        <v>56</v>
      </c>
      <c r="F31" s="9" t="s">
        <v>8</v>
      </c>
      <c r="G31" s="13">
        <v>332</v>
      </c>
      <c r="H31" s="14"/>
      <c r="I31" s="15">
        <f>SUM(G31*H31)</f>
        <v>0</v>
      </c>
    </row>
    <row r="32" spans="1:9" ht="24.75" customHeight="1">
      <c r="A32" s="71">
        <v>17</v>
      </c>
      <c r="B32" s="37" t="s">
        <v>68</v>
      </c>
      <c r="C32" s="10"/>
      <c r="D32" s="11"/>
      <c r="E32" s="36" t="s">
        <v>57</v>
      </c>
      <c r="F32" s="9" t="s">
        <v>8</v>
      </c>
      <c r="G32" s="13">
        <v>381</v>
      </c>
      <c r="H32" s="14"/>
      <c r="I32" s="15">
        <f>SUM(G32*H32)</f>
        <v>0</v>
      </c>
    </row>
    <row r="33" spans="1:9" ht="24.75" customHeight="1">
      <c r="A33" s="71">
        <v>18</v>
      </c>
      <c r="B33" s="37" t="s">
        <v>69</v>
      </c>
      <c r="C33" s="10"/>
      <c r="D33" s="11"/>
      <c r="E33" s="62" t="s">
        <v>58</v>
      </c>
      <c r="F33" s="9" t="s">
        <v>8</v>
      </c>
      <c r="G33" s="13">
        <v>51</v>
      </c>
      <c r="H33" s="14"/>
      <c r="I33" s="15">
        <f>SUM(G33*H33)</f>
        <v>0</v>
      </c>
    </row>
    <row r="34" spans="1:9" ht="24.75" customHeight="1">
      <c r="A34" s="73"/>
      <c r="B34" s="19" t="s">
        <v>59</v>
      </c>
      <c r="C34" s="16"/>
      <c r="D34" s="20"/>
      <c r="E34" s="17" t="s">
        <v>61</v>
      </c>
      <c r="F34" s="19"/>
      <c r="G34" s="19"/>
      <c r="H34" s="21"/>
      <c r="I34" s="23"/>
    </row>
    <row r="35" spans="1:9" ht="24.75" customHeight="1">
      <c r="A35" s="71">
        <v>19</v>
      </c>
      <c r="B35" s="44" t="s">
        <v>65</v>
      </c>
      <c r="C35" s="10"/>
      <c r="D35" s="11"/>
      <c r="E35" s="36" t="s">
        <v>62</v>
      </c>
      <c r="F35" s="9" t="s">
        <v>41</v>
      </c>
      <c r="G35" s="13">
        <v>17</v>
      </c>
      <c r="H35" s="14"/>
      <c r="I35" s="15">
        <f>SUM(G35*H35)</f>
        <v>0</v>
      </c>
    </row>
    <row r="36" spans="1:9" ht="24.75" customHeight="1">
      <c r="A36" s="71">
        <v>20</v>
      </c>
      <c r="B36" s="44" t="s">
        <v>65</v>
      </c>
      <c r="C36" s="10"/>
      <c r="D36" s="11"/>
      <c r="E36" s="36" t="s">
        <v>63</v>
      </c>
      <c r="F36" s="9" t="s">
        <v>41</v>
      </c>
      <c r="G36" s="13">
        <v>20</v>
      </c>
      <c r="H36" s="14"/>
      <c r="I36" s="15">
        <f>SUM(G36*H36)</f>
        <v>0</v>
      </c>
    </row>
    <row r="37" spans="1:9" ht="25.5" customHeight="1" thickBot="1">
      <c r="A37" s="75">
        <v>21</v>
      </c>
      <c r="B37" s="63" t="s">
        <v>66</v>
      </c>
      <c r="C37" s="64"/>
      <c r="D37" s="65"/>
      <c r="E37" s="66" t="s">
        <v>64</v>
      </c>
      <c r="F37" s="67" t="s">
        <v>41</v>
      </c>
      <c r="G37" s="68">
        <v>10</v>
      </c>
      <c r="H37" s="69"/>
      <c r="I37" s="70">
        <f>SUM(G37*H37)</f>
        <v>0</v>
      </c>
    </row>
    <row r="40" ht="13.5" thickBot="1"/>
    <row r="41" spans="7:9" ht="12.75">
      <c r="G41" s="48" t="s">
        <v>18</v>
      </c>
      <c r="H41" s="48"/>
      <c r="I41" s="4">
        <f>SUM(I16:I37)</f>
        <v>0</v>
      </c>
    </row>
    <row r="42" spans="7:11" ht="12.75">
      <c r="G42" s="49" t="s">
        <v>35</v>
      </c>
      <c r="H42" s="49"/>
      <c r="I42" s="5">
        <f>I41*K42</f>
        <v>0</v>
      </c>
      <c r="K42" s="24">
        <v>0.23</v>
      </c>
    </row>
    <row r="43" spans="7:9" ht="13.5" thickBot="1">
      <c r="G43" s="56" t="s">
        <v>19</v>
      </c>
      <c r="H43" s="56"/>
      <c r="I43" s="6">
        <f>SUM(I41:I42)</f>
        <v>0</v>
      </c>
    </row>
    <row r="46" ht="12.75">
      <c r="H46" s="25"/>
    </row>
  </sheetData>
  <mergeCells count="14">
    <mergeCell ref="A3:I3"/>
    <mergeCell ref="A2:I2"/>
    <mergeCell ref="G43:H43"/>
    <mergeCell ref="A4:I4"/>
    <mergeCell ref="A5:A6"/>
    <mergeCell ref="C5:C6"/>
    <mergeCell ref="D5:D6"/>
    <mergeCell ref="E5:E6"/>
    <mergeCell ref="F5:F6"/>
    <mergeCell ref="G5:G6"/>
    <mergeCell ref="H5:H6"/>
    <mergeCell ref="I5:I6"/>
    <mergeCell ref="G41:H41"/>
    <mergeCell ref="G42:H42"/>
  </mergeCells>
  <printOptions/>
  <pageMargins left="0.5902777777777778" right="0" top="0.7875" bottom="0.5902777777777778" header="0.5118055555555556" footer="0.5118055555555556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Piotrowski</cp:lastModifiedBy>
  <cp:lastPrinted>2012-01-29T20:46:08Z</cp:lastPrinted>
  <dcterms:created xsi:type="dcterms:W3CDTF">2005-12-07T09:00:47Z</dcterms:created>
  <dcterms:modified xsi:type="dcterms:W3CDTF">2012-01-29T20:54:25Z</dcterms:modified>
  <cp:category/>
  <cp:version/>
  <cp:contentType/>
  <cp:contentStatus/>
  <cp:revision>1</cp:revision>
</cp:coreProperties>
</file>