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1040" activeTab="0"/>
  </bookViews>
  <sheets>
    <sheet name="TER - Kobylogórska" sheetId="1" r:id="rId1"/>
  </sheets>
  <definedNames/>
  <calcPr fullCalcOnLoad="1" fullPrecision="0"/>
</workbook>
</file>

<file path=xl/sharedStrings.xml><?xml version="1.0" encoding="utf-8"?>
<sst xmlns="http://schemas.openxmlformats.org/spreadsheetml/2006/main" count="747" uniqueCount="397">
  <si>
    <t>Nr</t>
  </si>
  <si>
    <t>Specyfikacja</t>
  </si>
  <si>
    <t>Nazwa</t>
  </si>
  <si>
    <t>Ilość</t>
  </si>
  <si>
    <t>Cena jedn.</t>
  </si>
  <si>
    <t>Wartość</t>
  </si>
  <si>
    <t xml:space="preserve">ROBOTY ROZBIÓRKOWE </t>
  </si>
  <si>
    <t>1.1</t>
  </si>
  <si>
    <t xml:space="preserve">Rozbiórka nawierzchni </t>
  </si>
  <si>
    <t>D-01.02.04</t>
  </si>
  <si>
    <t>Rozebranie nawierzchni z płyt betonowych wym.50x50x6 cm na podsypce piaskowej</t>
  </si>
  <si>
    <t>m2</t>
  </si>
  <si>
    <t>Rozebranie nawierzchni z płyt betonowych wym.35x35x5 cm na podsypce piaskowej</t>
  </si>
  <si>
    <t>D-05.03.11</t>
  </si>
  <si>
    <t>Frezowanie nawierzchni bitumicznej o gr 4 cm</t>
  </si>
  <si>
    <t>Rozebranie nawierzchni z trylinki na podsypce piaskowej z wypełnieniem spoin</t>
  </si>
  <si>
    <t>Frezowanie nawierzchni bitumicznej o gr 5 cm</t>
  </si>
  <si>
    <t>Rozebranie nawierzchni z cegły układanej na płask, gr. 6,5 cm</t>
  </si>
  <si>
    <t>m3</t>
  </si>
  <si>
    <t xml:space="preserve">Razem element 1.1: Rozbiórka nawierzchni </t>
  </si>
  <si>
    <t>1.2</t>
  </si>
  <si>
    <t xml:space="preserve">Rozbiórka obrzeży i krawężników </t>
  </si>
  <si>
    <t>Rozebranie krawężników betonowych o wym.15x30 cm na podsypce cementowo-piaskowej</t>
  </si>
  <si>
    <t>m</t>
  </si>
  <si>
    <t>Rozebranie ław pod krawężniki z betonu</t>
  </si>
  <si>
    <t>Rozebranie obrzeży trawnikowych o wym.8x30 cm na podsypce piaskowej</t>
  </si>
  <si>
    <t xml:space="preserve">Razem element 1.2: Rozbiórka obrzeży i krawężników </t>
  </si>
  <si>
    <t>1.3</t>
  </si>
  <si>
    <t xml:space="preserve">Rozbiórka pozostałych elementów </t>
  </si>
  <si>
    <t>D-10.11.01</t>
  </si>
  <si>
    <t>Demontaż  wiaty autobusowej o wym. 5,0x1,0 m,konstrukcja z rur, daszek z blachy falistej 5,0x3,0 m, siedzisko z listew drewnianych</t>
  </si>
  <si>
    <t>kpl</t>
  </si>
  <si>
    <t>D-10.02.04</t>
  </si>
  <si>
    <t>Demontaz oznakowania pionowgo</t>
  </si>
  <si>
    <t>szt</t>
  </si>
  <si>
    <t xml:space="preserve">Razem element 1.3: Rozbiórka pozostałych elementów </t>
  </si>
  <si>
    <t xml:space="preserve">Wywóz gruzu </t>
  </si>
  <si>
    <t>D-01.02.01</t>
  </si>
  <si>
    <t>Opłata za utylizacje gruzu</t>
  </si>
  <si>
    <t xml:space="preserve">Razem rozdział 1: ROBOTY ROZBIÓRKOWE </t>
  </si>
  <si>
    <t>2</t>
  </si>
  <si>
    <t xml:space="preserve">ROBOTY ZIEMNE </t>
  </si>
  <si>
    <t>Wykopy wykonywane spycharkami 55 kW (75 KM), kat.gruntu IV</t>
  </si>
  <si>
    <t>3 511,17</t>
  </si>
  <si>
    <t>Ręczne formowanie nasypów z piasku dowożonego samochodami samowyładowczymi, kat.gruntu I-II</t>
  </si>
  <si>
    <t>86,46</t>
  </si>
  <si>
    <t>D-01.00.01</t>
  </si>
  <si>
    <t>D-02.00.01</t>
  </si>
  <si>
    <t>Opłata za składowanie ziemi</t>
  </si>
  <si>
    <t xml:space="preserve">Razem rozdział 2: ROBOTY ZIEMNE </t>
  </si>
  <si>
    <t xml:space="preserve">ROBOTY POMIAROWE </t>
  </si>
  <si>
    <t>D-01.01.01</t>
  </si>
  <si>
    <t>Roboty pomiarowe przy liniowych robotach ziemnych - trasa dróg w terenie równinnym</t>
  </si>
  <si>
    <t>km</t>
  </si>
  <si>
    <t>0,57</t>
  </si>
  <si>
    <t xml:space="preserve">ROBOTY DROGOWE </t>
  </si>
  <si>
    <t>5.1</t>
  </si>
  <si>
    <t>D-04.01.01</t>
  </si>
  <si>
    <t>Profilowanie i zagęszczanie podłoża pod warstwy konstrukcyjne nawierzchni wykonywane mechanicznie, grunt kat.I-IV</t>
  </si>
  <si>
    <t>366,64</t>
  </si>
  <si>
    <t>Profilowanie i zagęszczanie podłoża pod warstwy konstrukcyjne nawierzchni wykonywane ręcznie, grunt kat.III-IV</t>
  </si>
  <si>
    <t>91,66</t>
  </si>
  <si>
    <t>D-04.05.01</t>
  </si>
  <si>
    <t>458,30</t>
  </si>
  <si>
    <t>D-04.04.02</t>
  </si>
  <si>
    <t>Podbudowy z kruszyw łamanych, warstwa dolna o gr.15 cm po zagęszczeniu</t>
  </si>
  <si>
    <t>D-05.03.23a</t>
  </si>
  <si>
    <t>Nawierzchnie kostki brukowej betonowej gr.8 cm układanej na podsypce cementowo-piaskowej</t>
  </si>
  <si>
    <t>5.2</t>
  </si>
  <si>
    <t xml:space="preserve">Chodniki </t>
  </si>
  <si>
    <t>792,80</t>
  </si>
  <si>
    <t>198,20</t>
  </si>
  <si>
    <t>991,00</t>
  </si>
  <si>
    <t>D-04.04.01</t>
  </si>
  <si>
    <t>5.3</t>
  </si>
  <si>
    <t xml:space="preserve">Nawierzchnia bitumiczna </t>
  </si>
  <si>
    <t>4 210,20</t>
  </si>
  <si>
    <t>467,80</t>
  </si>
  <si>
    <t>4 678,00</t>
  </si>
  <si>
    <t>D-04.03.01</t>
  </si>
  <si>
    <t>Skropienie nawierzchni asfaltem</t>
  </si>
  <si>
    <t>4 002,00</t>
  </si>
  <si>
    <t>D-04.07.01a</t>
  </si>
  <si>
    <t>Czyszczenie mechaniczne nawierzchni ulepszonej - bitum</t>
  </si>
  <si>
    <t>D-05.03.05b</t>
  </si>
  <si>
    <t>D-05.03.13a</t>
  </si>
  <si>
    <t>5.4</t>
  </si>
  <si>
    <t>Nawierzchnia bitumiczna - nakładka  </t>
  </si>
  <si>
    <t>48,00</t>
  </si>
  <si>
    <t>5.6</t>
  </si>
  <si>
    <t>Nawierzchnia betonowa (ścieżka rowerowa )</t>
  </si>
  <si>
    <t>756,00</t>
  </si>
  <si>
    <t>189,00</t>
  </si>
  <si>
    <t>945,00</t>
  </si>
  <si>
    <t>D-04.06.01b</t>
  </si>
  <si>
    <t>D-05.03.04 D-05.03.04a</t>
  </si>
  <si>
    <t>5.7</t>
  </si>
  <si>
    <t>Nawierzchnia betonowa (zjazdy ścieżka rowerowa )</t>
  </si>
  <si>
    <t>388,80</t>
  </si>
  <si>
    <t>97,20</t>
  </si>
  <si>
    <t>486,00</t>
  </si>
  <si>
    <t>D-04.05.01b</t>
  </si>
  <si>
    <t>Nawierzchnia betonowa (zatoka )</t>
  </si>
  <si>
    <t>90,80</t>
  </si>
  <si>
    <t>22,70</t>
  </si>
  <si>
    <t>113,50</t>
  </si>
  <si>
    <t xml:space="preserve">Krawężnik betonowy uliczny </t>
  </si>
  <si>
    <t>D-08.01.01b</t>
  </si>
  <si>
    <t>Rowki pod krawężniki i ławy krawężnikowe 40x40 cm, grunt kat.III-IV</t>
  </si>
  <si>
    <t>852,00</t>
  </si>
  <si>
    <t>Ławy betonowe  z C-12/15 z oporem pod krawężniki</t>
  </si>
  <si>
    <t>96,48</t>
  </si>
  <si>
    <t>Krawężniki betonowe wystające o wym.20x30 cm na podsypce cementowo-piaskowej</t>
  </si>
  <si>
    <t xml:space="preserve">Krawężnik betonowy najazdowy </t>
  </si>
  <si>
    <t>311,00</t>
  </si>
  <si>
    <t>Ławy betonowe z c-12/15 z oporem pod krawężniki</t>
  </si>
  <si>
    <t>36,85</t>
  </si>
  <si>
    <t>Krawężniki betonowe najazdowy  o wym.20x22 cm na podsypce cementowo-piaskowej</t>
  </si>
  <si>
    <t>Krawężnik betonowy wtopiony</t>
  </si>
  <si>
    <t>324,00</t>
  </si>
  <si>
    <t>Ławy betonowe z C-12/15 z oporem pod krawężniki</t>
  </si>
  <si>
    <t>44,87</t>
  </si>
  <si>
    <t>Krawężniki betonowe wtopione o wym.15x25 cm na podsypce cementowo-piaskowej</t>
  </si>
  <si>
    <t xml:space="preserve">Obrzeże betonowe </t>
  </si>
  <si>
    <t>D-08.03.01</t>
  </si>
  <si>
    <t>Rowki pod krawężniki i ławy krawężnikowe 20x20 cm, grunt kat.III-IV</t>
  </si>
  <si>
    <t>1 082,00</t>
  </si>
  <si>
    <t>Obrzeża betonowe o wym.30x8 na podsypce piaskowej z wypełnieniem spoin piaskiem</t>
  </si>
  <si>
    <t xml:space="preserve">ROBOTY POZOSTAŁE </t>
  </si>
  <si>
    <t>6.1</t>
  </si>
  <si>
    <t>D-09.01.01</t>
  </si>
  <si>
    <t>Rozściełanie ziemi urodzajnej na terenie płaskim, ręczne z transportem taczkami</t>
  </si>
  <si>
    <t>160,60</t>
  </si>
  <si>
    <t>Wykonanie trawników dywanowych siewem na terenie płaskim przy uprawie mechanicznej z nawożeniem, grunt kat.I-II</t>
  </si>
  <si>
    <t>ha</t>
  </si>
  <si>
    <t>0,16</t>
  </si>
  <si>
    <t>6.3</t>
  </si>
  <si>
    <t xml:space="preserve">Urządzenia zabezpieczające ruch pieszy </t>
  </si>
  <si>
    <t>Ogrodzenie ochronne segmentowe o wys. słupka H=115 cm - przykręcane do ścianki oporowej</t>
  </si>
  <si>
    <t>16,00</t>
  </si>
  <si>
    <t>D-07.06.02</t>
  </si>
  <si>
    <t>12,00</t>
  </si>
  <si>
    <t>6.4</t>
  </si>
  <si>
    <t xml:space="preserve">Ścianka oporowa typu L </t>
  </si>
  <si>
    <t>Ściana oporowa typu L H=0,55 m szer. 0,4 m gr. 0,12-0,15 m ustawione na chudym betonie C1/15 gr. 10 cm + podsypka stabilizowanw mech gr 30 cm + izolacja abizol R+P</t>
  </si>
  <si>
    <t>6.5</t>
  </si>
  <si>
    <t xml:space="preserve">Wiaty </t>
  </si>
  <si>
    <t>Wiaty o wym. 3,0x1,3 m</t>
  </si>
  <si>
    <t>1,00</t>
  </si>
  <si>
    <t xml:space="preserve">Ścieki z kostki brukowej </t>
  </si>
  <si>
    <t>D-08.05.06a</t>
  </si>
  <si>
    <t>Ścieki przy krawężnikowe z kostki brukowej betonowej typu holland lub równoważny o szer. 0,2m</t>
  </si>
  <si>
    <t>199,00</t>
  </si>
  <si>
    <t xml:space="preserve">Oznakowanie </t>
  </si>
  <si>
    <t>D-07.02.01</t>
  </si>
  <si>
    <t>Słupki do znaków drogowych z rur stalowych o średnicy 63 cm</t>
  </si>
  <si>
    <t>Słupki wysięgnikowe do znaków drogowych z rur stalowych</t>
  </si>
  <si>
    <t>5,00</t>
  </si>
  <si>
    <t>Przymocowywanie tablic znaków  ostrzegawczych, informacyjnych o powierzchni ponad 0.3 m2 typ A</t>
  </si>
  <si>
    <t>Przymocowywanie tablic znaków zakazu,  o powierzchni ponad 0.3 m2 typ B</t>
  </si>
  <si>
    <t>Przymocowywanie tablic znaków  nakazu o powierzchni ponad 0.3 m2 typ C</t>
  </si>
  <si>
    <t>4,00</t>
  </si>
  <si>
    <t>Przymocowywanie tablic znaków  informacyjnych o powierzchni ponad 0.3 m2 typ D</t>
  </si>
  <si>
    <t>11,00</t>
  </si>
  <si>
    <t>D-07.01.01</t>
  </si>
  <si>
    <t>Montaz separatora ruchu u-25A z U6c/d</t>
  </si>
  <si>
    <t>32,00</t>
  </si>
  <si>
    <t>Przymocowywanie tablic informocyjna na dwóch słupkach każdy po 2 m2</t>
  </si>
  <si>
    <t>2,00</t>
  </si>
  <si>
    <t>Słupki do znaków drogowych z rur stalowych o średnicy 70 cm - słupek z odzysku</t>
  </si>
  <si>
    <t>Przymocowywanie tablic znaków zakazu, nakazu, ostrzegawczych, informacyjnych o powierzchni ponad 0.3 m2 - tablice znaków z odzysku</t>
  </si>
  <si>
    <t xml:space="preserve">Przestawienie ogrodzenia </t>
  </si>
  <si>
    <t>D-07.06.01b</t>
  </si>
  <si>
    <t>Przestawienie ogrodzenia (słupki metalowe z ramkami z prętów zgrzewanych  cokół betonowy )</t>
  </si>
  <si>
    <t>27,00</t>
  </si>
  <si>
    <t>7.1</t>
  </si>
  <si>
    <t xml:space="preserve">Roboty ziemne </t>
  </si>
  <si>
    <t>Roboty pomiarowe przy liniowych robotach ziemnych</t>
  </si>
  <si>
    <t>0,26</t>
  </si>
  <si>
    <t>Roboty ziemne wyk. koparkami,z transportem urobku samochodami samowyładowczymi na odl.do 1 km - koparki podsiębierne o poj.łyżki 0.60 m3, kat.gruntu III</t>
  </si>
  <si>
    <t>433,91</t>
  </si>
  <si>
    <t>108,47</t>
  </si>
  <si>
    <t>Igłofiltry o średnicy do 50 mm wpłukiwane w grunt bezpośrednio bez obsypki do gł.4 m</t>
  </si>
  <si>
    <t>86,67</t>
  </si>
  <si>
    <t>Pompowanie próbne pomiarowe lub oczyszczające - średnica nominalna otworów 150-500 mm</t>
  </si>
  <si>
    <t>godz.</t>
  </si>
  <si>
    <t>421,00</t>
  </si>
  <si>
    <t>1 209,45</t>
  </si>
  <si>
    <t>Dowóz piasku  do zasypania wykopów</t>
  </si>
  <si>
    <t>493,49</t>
  </si>
  <si>
    <t>Zasypanie wykopów fundamentowych podłużnych,punktowych,rowów,wykopów obiektowych z zagęszczeniem mechanicznym spycharkami, gr.zagęszczanej warstwy w stanie luźnym 30 cm, kat.gruntu III-IV</t>
  </si>
  <si>
    <t>7.2</t>
  </si>
  <si>
    <t>Roboty montażowe</t>
  </si>
  <si>
    <t>Podłoża z materiałów sypkich o grugości 10 cm</t>
  </si>
  <si>
    <t>212,22</t>
  </si>
  <si>
    <t>Podłoża z materiałów sypkich o grugości 20 cm</t>
  </si>
  <si>
    <t>25,74</t>
  </si>
  <si>
    <t>Włączenie do ist. studzienek</t>
  </si>
  <si>
    <t>30,00</t>
  </si>
  <si>
    <t>Studzienki ściekowe z gotowych elementów uliczne betonowe o średnicy 500 mm z osadnikiem bez syfonu</t>
  </si>
  <si>
    <t>3,00</t>
  </si>
  <si>
    <t>Kanały z rur typu PVC łączone na wcisk - średnica zewnętrzna rury 200 mm</t>
  </si>
  <si>
    <t>235,80</t>
  </si>
  <si>
    <t>Kanały z rur typu PVC łączone na wcisk - średnica zewnętrzna rury 315 mm</t>
  </si>
  <si>
    <t>28,60</t>
  </si>
  <si>
    <t xml:space="preserve">Dostosowanie góry ist. przepompowni PS-7 PO-6  do nowoprojektowanej rzędnej nawierzchni </t>
  </si>
  <si>
    <t>Wykopy obiektowe wykonane ręcznie na odkład  kat.gruntu III-IV</t>
  </si>
  <si>
    <t>Demontaż kominów włazowych - kręgi betonowe o śr. 120 cm - dla separatora wód deszczowych</t>
  </si>
  <si>
    <t>Wymiana właz żeliwny na dostosowany do przepompowni</t>
  </si>
  <si>
    <t>Przestawienie szafki zasilającej i szafki sterujące, przełączenia elektrycznego przepompowni ścieków sanitarnych</t>
  </si>
  <si>
    <t>Kominy włazowe o średnicy 120 cm wraz z dostosowaniem długości drabinek oraz prowadnic przepompowni</t>
  </si>
  <si>
    <t>7.3</t>
  </si>
  <si>
    <t>40,00</t>
  </si>
  <si>
    <t xml:space="preserve">ROBOTY ELEKTRYCZNE </t>
  </si>
  <si>
    <t xml:space="preserve">Likwidacja kolizji kablowej SN-15 KV </t>
  </si>
  <si>
    <t>Odkopanie i przełożenie lini kablowej SN wyk. z kabla XRUHAKXS 1x 120/50 mm2</t>
  </si>
  <si>
    <t>Likwidacja kolizji kablowych NN 0,4 kV</t>
  </si>
  <si>
    <t>Przełożenie kabli energetycznych zbrojonych AL do 1kV, kabel YAKY 4x35 mm2 o masie do 3,0 kg/m układanych w gruncie kat. III-IV</t>
  </si>
  <si>
    <t xml:space="preserve">Oświetlenie drogowe </t>
  </si>
  <si>
    <t xml:space="preserve">Demontaż oświetlenia drogowego </t>
  </si>
  <si>
    <t>Demontaż słupów oświetleniowych o masie 100-300 kg</t>
  </si>
  <si>
    <t>Demontaż opraw oświetlenia zewnętrznego ze słupa lub wysięgnika</t>
  </si>
  <si>
    <t>Demontaż tabliczek bezpiecznikowych</t>
  </si>
  <si>
    <t xml:space="preserve">ROBOTY TELETECHNICZNE </t>
  </si>
  <si>
    <t>Przebudowa sieci kablowej kanałowej magistralnej</t>
  </si>
  <si>
    <t>D-01.03.03</t>
  </si>
  <si>
    <t>Wciąganie kabla do kanalizacji</t>
  </si>
  <si>
    <t>255,00</t>
  </si>
  <si>
    <t>Montaz złączy równoległych</t>
  </si>
  <si>
    <t>6,00</t>
  </si>
  <si>
    <t>Uszczelnienie owtorów w studni kablowej</t>
  </si>
  <si>
    <t>17,00</t>
  </si>
  <si>
    <t>Pomiary końcowe kabli</t>
  </si>
  <si>
    <t>9,00</t>
  </si>
  <si>
    <t>222,00</t>
  </si>
  <si>
    <t>Przebudowa sieci kablowej kanałowej rozdzielczej i przyłacza szfa F2A</t>
  </si>
  <si>
    <t>D-01.03.04</t>
  </si>
  <si>
    <t>266,47</t>
  </si>
  <si>
    <t>Montaz złączy odgałęźnych na kablach rozdzielczych</t>
  </si>
  <si>
    <t>Montaz złączy kabli małoprądowych</t>
  </si>
  <si>
    <t>Rozszycie kabli zakończeniowych</t>
  </si>
  <si>
    <t>18,00</t>
  </si>
  <si>
    <t>Pomiary końcowe kabli pradem stałym</t>
  </si>
  <si>
    <t>odc.</t>
  </si>
  <si>
    <t xml:space="preserve">Przebudowa kabli ziemnych </t>
  </si>
  <si>
    <t>180,00</t>
  </si>
  <si>
    <t xml:space="preserve">Regulacja wysokościowa infrastruktury </t>
  </si>
  <si>
    <t>Obniżenie kanalizacji teletechnicznej</t>
  </si>
  <si>
    <t>151,62</t>
  </si>
  <si>
    <t>Pogłębienie studni kablowych</t>
  </si>
  <si>
    <t>21,00</t>
  </si>
  <si>
    <t>Obniżenie ramy studni kablowych</t>
  </si>
  <si>
    <t>Obniżenie kabla doziemnego</t>
  </si>
  <si>
    <t>240,00</t>
  </si>
  <si>
    <t>Podwyższenie ramy studni kablowych</t>
  </si>
  <si>
    <t>Zestwaienie kabli</t>
  </si>
  <si>
    <t>Kable telekomunikacyjne</t>
  </si>
  <si>
    <t>583,47</t>
  </si>
  <si>
    <t>Rozebranie podbudowy z kruszywa o gr.20 cm mechanicznie</t>
  </si>
  <si>
    <t>Rozebranie  stabilizacji  o gr.17 cm mechanicznie</t>
  </si>
  <si>
    <t>Wywiezienie gruzu spryzmowanego samochodami samowyładowczymi na odl. 10 km</t>
  </si>
  <si>
    <t>Wywiezienie gruzu - asfaltu spryzmowanego samochodami samowyładowczymi na odl.10 km + złożenie asfaltu w miejsce wskazane przez Zamawiającego</t>
  </si>
  <si>
    <t>Roboty ziemne wyk.koparkami, z transportem urobku samochodami samowyładowczymi na odl.10 km - koparki chwytakowe o poj.chwytaka 0.60 m3, kat.gruntu III</t>
  </si>
  <si>
    <t>Podbudowy grumto-cementu R=2,5 MPa  gr.warstwy po zagęszczeniu 15 cm</t>
  </si>
  <si>
    <t>Podbudowy betonowe  z C 12/15z dylatacjami gr.warstwy po zagęszczeniu 16 cm</t>
  </si>
  <si>
    <t>Podbudowy betonowe  z C 12/15 z dylatacji, gr.warstwy po zagęszczeniu 18 cm</t>
  </si>
  <si>
    <t>Nawierzchnie betonowe  z  C-30/37 warstwa dolna o gr.15 cm z wypełnieniem szczelin dylatacyjnych masą zalewową</t>
  </si>
  <si>
    <t>Roboty ziemne z transportem urobku samochodami samowyładowczymi na odległość 8 km, kat.gruntu III</t>
  </si>
  <si>
    <t>Umocnienie ścian wykopów wraz z rozbiórką, palami szalunkowymi stalowymi (wypraskami), w gruntach suchych wykopy o szer.do 1.5 m i głęb.do 3 m, umocnienie pełne, grunt kat.I-IV</t>
  </si>
  <si>
    <t xml:space="preserve">Próba wodna szczelności kanałów rurowych o średnicy do 150 mm </t>
  </si>
  <si>
    <t xml:space="preserve">Próba wodna szczelności kanałów rurowych o średnicy 300 mm </t>
  </si>
  <si>
    <t>KANALIZACJA DESZCZOWA</t>
  </si>
  <si>
    <t>Rozebranie nawierzchni z kostki betonowej gr. 8 cm  na podsypce cementowo-piaskowej</t>
  </si>
  <si>
    <t>Rozebranie nawierzchni i podbudowy betonowej o gr. 20 cm mechanicznie</t>
  </si>
  <si>
    <t>Podbudowy grumto-cementu R=1,5 MPa  gr.warstwy po zagęszczeniu 10 cm</t>
  </si>
  <si>
    <t>Podbudowy z kruszyw naturalnych, warstwa dolna o gr. 10 cm po zagęszczeniu</t>
  </si>
  <si>
    <t>Podbudowy z kruszyw łamanych, warstwa dolna o gr. 25 cm po zagęszczeniu o frakcji 0/31,5mm</t>
  </si>
  <si>
    <t>Podbudowy gruNto-cementu R=2,5 MPa  gr.warstwy po zagęszczeniu 15 cm</t>
  </si>
  <si>
    <t>Podbudowa z mieszanek mineralno-bitumicznych grysowych asfaltowych, warstwa wiążąca o gr. 9 cm po zagęszczeniu - AC 22P 35/50</t>
  </si>
  <si>
    <t>Nawierzchnie z mieszanek mineralno-bitumicznych grysowych asfaltowych, warstwa wiążąca o gr .6 cm po zagęszczeniu - AC 16W 35/50</t>
  </si>
  <si>
    <t>Podbudowy betonowe  z C 12/15 bez dylatacji, gr.warstwy po zagęszczeniu 10 cm</t>
  </si>
  <si>
    <t xml:space="preserve">Razem rozdział 3: ROBOTY POMIAROWE </t>
  </si>
  <si>
    <t>4.1</t>
  </si>
  <si>
    <t>4.2</t>
  </si>
  <si>
    <t>Razem element 4.1: Zjazdy</t>
  </si>
  <si>
    <t>4.3</t>
  </si>
  <si>
    <t xml:space="preserve">Razem element 4.2: Chodniki </t>
  </si>
  <si>
    <t xml:space="preserve">Razem element 4.3: Nawierzchnia bitumiczna </t>
  </si>
  <si>
    <t>4.4</t>
  </si>
  <si>
    <t>Razem element 4.4: Nawierzchnia bitumiczna - nakładka  </t>
  </si>
  <si>
    <t>4.5</t>
  </si>
  <si>
    <t>Razem element 4.5: Nawierzchnia betonowa (ścieżka rowerowa )</t>
  </si>
  <si>
    <t>4.6</t>
  </si>
  <si>
    <t>Razem element 4.6: Nawierzchnia betonowa (zjazdy ścieżka rowerowa )</t>
  </si>
  <si>
    <t>4.7</t>
  </si>
  <si>
    <t>Razem element 4.7: Nawierzchnia betonowa (zatoka )</t>
  </si>
  <si>
    <t>4.8</t>
  </si>
  <si>
    <t xml:space="preserve">Razem element 4.8: Krawężnik betonowy uliczny </t>
  </si>
  <si>
    <t>4.9</t>
  </si>
  <si>
    <t xml:space="preserve">Razem element 4.9: Krawężnik betonowy najazdowy </t>
  </si>
  <si>
    <t>4.10</t>
  </si>
  <si>
    <t>Razem element 4.10: Krawężnik betonowy wtopiony</t>
  </si>
  <si>
    <t>4.11</t>
  </si>
  <si>
    <t xml:space="preserve">Razem element 4.11: Obrzeże betonowe </t>
  </si>
  <si>
    <t xml:space="preserve">Razem rozdział 4: ROBOTY DROGOWE </t>
  </si>
  <si>
    <t xml:space="preserve">Razem element 5.1: Nawierzchnie trawiaste </t>
  </si>
  <si>
    <t xml:space="preserve">Razem element 5.2: Urządzenia zabezpieczające ruch pieszy </t>
  </si>
  <si>
    <t xml:space="preserve">Razem element 5.3: Ścianka oporowa typu L </t>
  </si>
  <si>
    <t>5.5</t>
  </si>
  <si>
    <t xml:space="preserve">Razem element 5.4: Wiaty </t>
  </si>
  <si>
    <t xml:space="preserve">Razem element 5.5: Ścieki z kostki brukowej </t>
  </si>
  <si>
    <t xml:space="preserve">Razem element 5.6: Oznakowanie </t>
  </si>
  <si>
    <t xml:space="preserve">Razem element 5.7: Przestawienie ogrodzenia </t>
  </si>
  <si>
    <t xml:space="preserve">Razem rozdział 5: ROBOTY POZOSTAŁE </t>
  </si>
  <si>
    <t xml:space="preserve">Razem element 6.1: Roboty ziemne </t>
  </si>
  <si>
    <t>6.2</t>
  </si>
  <si>
    <t>Razem element 6.2: Roboty montażowe</t>
  </si>
  <si>
    <t xml:space="preserve">Razem element 6.3: Dostosowanie góry ist. przepompowni PS-7 PO-6  do nowoprojektowanej rzędnej nawierzchni </t>
  </si>
  <si>
    <t>Razem rozdział 6: KANALIZACJA DESZCZOWA</t>
  </si>
  <si>
    <t xml:space="preserve">Razem element 7.1: Likwidacja kolizji kablowej SN-15 KV </t>
  </si>
  <si>
    <t>Razem element 7.2: Likwidacja kolizji kablowych NN 0,4 kV</t>
  </si>
  <si>
    <t xml:space="preserve">Razem element 7.3: Oświetlenie drogowe </t>
  </si>
  <si>
    <t>7.4</t>
  </si>
  <si>
    <t xml:space="preserve">Razem rozdział 7: ROBOTY ELEKTRYCZNE </t>
  </si>
  <si>
    <t xml:space="preserve">Razem rozdział 8: ROBOTY TELETECHNICZNE </t>
  </si>
  <si>
    <t>Regulacja wysokościowa studzienek na kanalizacji</t>
  </si>
  <si>
    <t>Razem element 6.5: Regllacja wysokościowa studzienek na kalalizacji</t>
  </si>
  <si>
    <t xml:space="preserve">TABELA ELEMENTÓW ROZLICZENIOWYCH </t>
  </si>
  <si>
    <t>Jed. miary</t>
  </si>
  <si>
    <t>Umocnienie skarp i kanałów</t>
  </si>
  <si>
    <t>Razem element 6.4: Umocnienie skarp i kanałów</t>
  </si>
  <si>
    <t>80a</t>
  </si>
  <si>
    <t>mb</t>
  </si>
  <si>
    <t>Oznakowanie poziome grubowarstwowe na odcinku od Krótkiej do Strażackiej</t>
  </si>
  <si>
    <t>D.01.03.07</t>
  </si>
  <si>
    <t>szt.</t>
  </si>
  <si>
    <t>D-01.03.02S</t>
  </si>
  <si>
    <t>D-01.03.02n</t>
  </si>
  <si>
    <t>125a</t>
  </si>
  <si>
    <t>Przełożenie szaf energetycznych</t>
  </si>
  <si>
    <t>kpl.</t>
  </si>
  <si>
    <t>Linia oświetleniowa na terenie miejskim zasilana z istniejacej szafki 01/1/UM z słupami oświetleniowymi szt.18 ze żródłem światła do 56W-szt.23</t>
  </si>
  <si>
    <t>D-07.07.01</t>
  </si>
  <si>
    <t>Nawierzchnie trawiaste ,karczowanie pni</t>
  </si>
  <si>
    <t>80b</t>
  </si>
  <si>
    <t>Karczowanie pni z wywozem</t>
  </si>
  <si>
    <t>wg SIWZ</t>
  </si>
  <si>
    <t>D-10.01.01</t>
  </si>
  <si>
    <t>Tymczasowa organizacja ruchu</t>
  </si>
  <si>
    <t>kpl.1</t>
  </si>
  <si>
    <t>Zjazdy do posesji oraz ze ścieżki rowerowej przy ul.Krótkiej oraz ul.Wiatracznej</t>
  </si>
  <si>
    <t>Nawierzchnie z mieszanek mineralno-bitumicznych grysowych asfaltowych, warstwa ścieralna o gr.4 cm po zagęszczeniu - SMA 8</t>
  </si>
  <si>
    <t>Nawierzchnie z mieszanek mineralno-bitumicznych grysowych asfaltowych, warstwa ścieralna o gr.4 cm po zagęszczeniu SMA 8</t>
  </si>
  <si>
    <t xml:space="preserve">Nawierzchnie betonowe C-25/30 warstwa górna o gr.10 cm  z wypełnieniem szczelin dylatacyjnych masą zalewową z hydrofobizacja nawierzchni i piaskowaniem </t>
  </si>
  <si>
    <t>Nawierzchnie betonowe C-25/30 warstwa górna o gr.10 cm z wypełnieniem szczelin dylatacyjnych masą zalewową z hydrofobizacją nwierzchni i piaskowniem</t>
  </si>
  <si>
    <t>Nawierzchnie betonowe  z C-30/37 warstwa górna o gr.10 cm  z wypełnieniem szczelin dylatacyjnych masą zalewową z hydrofobizacją nawierzchni i piaskowaniem</t>
  </si>
  <si>
    <t>Wykonanie nasadzeń żywopłotu (ligustir) przy posesji nr 30</t>
  </si>
  <si>
    <t>Regulacja wysokościowa studzienek na kanalizacji sanitarnej</t>
  </si>
  <si>
    <t>Rozbiórka i ułozenie umocnienia skarp Kanału Siedlickiego pomiędzy istniejącymi wylotami wód (materace gabionowe - 80% do wykorzystania materiału z rozbiórki)</t>
  </si>
  <si>
    <t>Wykonanie opasek z kiszek podwójnych o średnicy 20+20 cm, grunt kat.I-II (palisada)</t>
  </si>
  <si>
    <t>D.01.03.04</t>
  </si>
  <si>
    <t>Przebudowa kanalizacji teletechnicznej</t>
  </si>
  <si>
    <t>Budowa studni kablowych SKR-1, pokryw wewnętrznych i zamków</t>
  </si>
  <si>
    <t>Budowa kanalizacji kablowej 2-otworowej</t>
  </si>
  <si>
    <t>Budowa kanalizacji kablowej  1 - otworowej</t>
  </si>
  <si>
    <t>Budowa gardeł dodatkowych</t>
  </si>
  <si>
    <t>Rozbiórka studni kablowych</t>
  </si>
  <si>
    <t>stud.</t>
  </si>
  <si>
    <t>Rozbiórka gardeł studni</t>
  </si>
  <si>
    <t>Wywiezienie gruzu</t>
  </si>
  <si>
    <t>Likwidacja ciągów kanalizacji</t>
  </si>
  <si>
    <t>Budowa rur ochronnych 1 i 2 warstwy</t>
  </si>
  <si>
    <t>Uszczelnianie konców rur ochronnych</t>
  </si>
  <si>
    <t>8.1.</t>
  </si>
  <si>
    <t>8.2.</t>
  </si>
  <si>
    <t>8.3.</t>
  </si>
  <si>
    <t>Razem element 8.2. : Przebudowa sieci kablowej kanałowej magistralnej</t>
  </si>
  <si>
    <t>Razem element 8.3.: Przebudowa sieci kablowej kanałowej rozdzielczej i przyłacza szfa F2A</t>
  </si>
  <si>
    <t xml:space="preserve">Razem element 8.4. : Przebudowa kabli ziemnych </t>
  </si>
  <si>
    <t>8.4.</t>
  </si>
  <si>
    <t>8.5.</t>
  </si>
  <si>
    <t xml:space="preserve">Razem element 8.5.: Regulacja wysokościowa infrastruktury </t>
  </si>
  <si>
    <t>8.6.</t>
  </si>
  <si>
    <t xml:space="preserve">Razem element 8.6.:  Zestawienie kabli </t>
  </si>
  <si>
    <t>Razem element 8.1.: Przebudowa kanalizacji teletechnicznej</t>
  </si>
  <si>
    <t>OGÓŁEM WARTOŚĆ ROBÓT NETTO</t>
  </si>
  <si>
    <t>PODATEK VAT 23%</t>
  </si>
  <si>
    <t>OGÓŁEM WARTOŚĆ ROBÓT BRUTTO</t>
  </si>
  <si>
    <t>1.4</t>
  </si>
  <si>
    <t xml:space="preserve">Razem element 1.4: Wywóz gruzu </t>
  </si>
  <si>
    <t>Montaż płytek o wym 35x35 gr. 5 cm z fakturą rozpoznawalną przez niewidomych  </t>
  </si>
  <si>
    <t>Studzienki kanalizacyjne systemowe o średnicy 425 mm</t>
  </si>
  <si>
    <t>Montaż zamka</t>
  </si>
  <si>
    <t>DM.00.00.00 D-07.02.01 D-10.10.1p</t>
  </si>
  <si>
    <t>Załącznik do Formularza Oferty</t>
  </si>
  <si>
    <r>
      <t xml:space="preserve">DLA ZADANIA PN. "PRZEBUDOWA ULICY KOBYLOGÓRSKIEJ-I etap "
</t>
    </r>
    <r>
      <rPr>
        <b/>
        <i/>
        <sz val="12"/>
        <rFont val="Verdana"/>
        <family val="2"/>
      </rPr>
      <t>na odcinku od ul.Zagrodowej do skrzyżowania z ul.Wylotowa i Strażacką</t>
    </r>
  </si>
  <si>
    <t xml:space="preserve">Razem element 7.4: Demontaż oświetlenia drogowego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</si>
</sst>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10"/>
      <color indexed="62"/>
      <name val="Verdana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Verdana"/>
      <family val="2"/>
    </font>
    <font>
      <b/>
      <i/>
      <sz val="12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24" borderId="1" xfId="0" applyFont="1" applyFill="1" applyBorder="1" applyAlignment="1">
      <alignment horizontal="left" vertical="top" wrapText="1"/>
    </xf>
    <xf numFmtId="0" fontId="5" fillId="24" borderId="1" xfId="0" applyFont="1" applyFill="1" applyBorder="1" applyAlignment="1">
      <alignment horizontal="right" vertical="top" wrapText="1"/>
    </xf>
    <xf numFmtId="0" fontId="3" fillId="24" borderId="1" xfId="0" applyFont="1" applyFill="1" applyBorder="1" applyAlignment="1">
      <alignment horizontal="left" vertical="top" wrapText="1"/>
    </xf>
    <xf numFmtId="4" fontId="3" fillId="24" borderId="1" xfId="0" applyNumberFormat="1" applyFont="1" applyFill="1" applyBorder="1" applyAlignment="1">
      <alignment horizontal="right" vertical="top" wrapText="1"/>
    </xf>
    <xf numFmtId="0" fontId="3" fillId="24" borderId="1" xfId="0" applyFont="1" applyFill="1" applyBorder="1" applyAlignment="1">
      <alignment horizontal="right" vertical="top" wrapText="1"/>
    </xf>
    <xf numFmtId="4" fontId="5" fillId="25" borderId="1" xfId="0" applyNumberFormat="1" applyFont="1" applyFill="1" applyBorder="1" applyAlignment="1">
      <alignment horizontal="right" vertical="top" wrapText="1"/>
    </xf>
    <xf numFmtId="4" fontId="4" fillId="0" borderId="0" xfId="0" applyNumberFormat="1" applyFont="1" applyAlignment="1">
      <alignment/>
    </xf>
    <xf numFmtId="4" fontId="4" fillId="24" borderId="1" xfId="0" applyNumberFormat="1" applyFont="1" applyFill="1" applyBorder="1" applyAlignment="1">
      <alignment horizontal="right" vertical="top" wrapText="1"/>
    </xf>
    <xf numFmtId="0" fontId="5" fillId="24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0" fillId="24" borderId="1" xfId="0" applyFont="1" applyFill="1" applyBorder="1" applyAlignment="1">
      <alignment horizontal="righ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4" fontId="3" fillId="24" borderId="12" xfId="0" applyNumberFormat="1" applyFont="1" applyFill="1" applyBorder="1" applyAlignment="1">
      <alignment horizontal="right" vertical="top" wrapText="1"/>
    </xf>
    <xf numFmtId="0" fontId="9" fillId="25" borderId="1" xfId="0" applyFont="1" applyFill="1" applyBorder="1" applyAlignment="1">
      <alignment horizontal="center" vertical="top" wrapText="1"/>
    </xf>
    <xf numFmtId="4" fontId="9" fillId="25" borderId="1" xfId="0" applyNumberFormat="1" applyFont="1" applyFill="1" applyBorder="1" applyAlignment="1">
      <alignment horizontal="right" vertical="top" wrapText="1"/>
    </xf>
    <xf numFmtId="4" fontId="10" fillId="25" borderId="1" xfId="0" applyNumberFormat="1" applyFont="1" applyFill="1" applyBorder="1" applyAlignment="1">
      <alignment horizontal="right" vertical="top" wrapText="1"/>
    </xf>
    <xf numFmtId="4" fontId="3" fillId="24" borderId="11" xfId="0" applyNumberFormat="1" applyFont="1" applyFill="1" applyBorder="1" applyAlignment="1">
      <alignment horizontal="right" vertical="top" wrapText="1"/>
    </xf>
    <xf numFmtId="0" fontId="4" fillId="24" borderId="13" xfId="0" applyFont="1" applyFill="1" applyBorder="1" applyAlignment="1">
      <alignment horizontal="left" vertical="top" wrapText="1"/>
    </xf>
    <xf numFmtId="4" fontId="4" fillId="24" borderId="13" xfId="0" applyNumberFormat="1" applyFont="1" applyFill="1" applyBorder="1" applyAlignment="1">
      <alignment horizontal="right" vertical="top" wrapText="1"/>
    </xf>
    <xf numFmtId="4" fontId="11" fillId="24" borderId="1" xfId="0" applyNumberFormat="1" applyFont="1" applyFill="1" applyBorder="1" applyAlignment="1">
      <alignment horizontal="right" vertical="top" wrapText="1"/>
    </xf>
    <xf numFmtId="4" fontId="7" fillId="20" borderId="13" xfId="0" applyNumberFormat="1" applyFont="1" applyFill="1" applyBorder="1" applyAlignment="1">
      <alignment horizontal="right" vertical="top" wrapText="1"/>
    </xf>
    <xf numFmtId="0" fontId="10" fillId="2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24" borderId="1" xfId="0" applyFont="1" applyFill="1" applyBorder="1" applyAlignment="1">
      <alignment horizontal="left" vertical="center" wrapText="1"/>
    </xf>
    <xf numFmtId="0" fontId="5" fillId="24" borderId="1" xfId="0" applyFont="1" applyFill="1" applyBorder="1" applyAlignment="1">
      <alignment horizontal="right" vertical="center" wrapText="1"/>
    </xf>
    <xf numFmtId="0" fontId="3" fillId="24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5" borderId="1" xfId="0" applyFont="1" applyFill="1" applyBorder="1" applyAlignment="1">
      <alignment horizontal="left" vertical="center" wrapText="1"/>
    </xf>
    <xf numFmtId="0" fontId="9" fillId="25" borderId="14" xfId="0" applyFont="1" applyFill="1" applyBorder="1" applyAlignment="1">
      <alignment horizontal="left" vertical="center" wrapText="1"/>
    </xf>
    <xf numFmtId="0" fontId="9" fillId="25" borderId="1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left" vertical="center" wrapText="1"/>
    </xf>
    <xf numFmtId="0" fontId="3" fillId="24" borderId="1" xfId="0" applyFont="1" applyFill="1" applyBorder="1" applyAlignment="1">
      <alignment horizontal="left" vertical="center" wrapText="1"/>
    </xf>
    <xf numFmtId="4" fontId="3" fillId="24" borderId="1" xfId="0" applyNumberFormat="1" applyFont="1" applyFill="1" applyBorder="1" applyAlignment="1">
      <alignment horizontal="right" vertical="center" wrapText="1"/>
    </xf>
    <xf numFmtId="0" fontId="4" fillId="24" borderId="1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4" fontId="3" fillId="24" borderId="12" xfId="0" applyNumberFormat="1" applyFont="1" applyFill="1" applyBorder="1" applyAlignment="1">
      <alignment horizontal="right"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 wrapText="1"/>
    </xf>
    <xf numFmtId="0" fontId="29" fillId="24" borderId="1" xfId="0" applyFont="1" applyFill="1" applyBorder="1" applyAlignment="1">
      <alignment horizontal="left" vertical="center" wrapText="1"/>
    </xf>
    <xf numFmtId="4" fontId="4" fillId="24" borderId="1" xfId="0" applyNumberFormat="1" applyFont="1" applyFill="1" applyBorder="1" applyAlignment="1">
      <alignment horizontal="right" vertical="center" wrapText="1"/>
    </xf>
    <xf numFmtId="0" fontId="30" fillId="0" borderId="13" xfId="0" applyFont="1" applyBorder="1" applyAlignment="1">
      <alignment vertical="center" wrapText="1"/>
    </xf>
    <xf numFmtId="0" fontId="5" fillId="24" borderId="15" xfId="0" applyFont="1" applyFill="1" applyBorder="1" applyAlignment="1">
      <alignment horizontal="right" vertical="top" wrapText="1"/>
    </xf>
    <xf numFmtId="4" fontId="5" fillId="24" borderId="16" xfId="0" applyNumberFormat="1" applyFont="1" applyFill="1" applyBorder="1" applyAlignment="1">
      <alignment horizontal="right" vertical="top" wrapText="1"/>
    </xf>
    <xf numFmtId="0" fontId="3" fillId="24" borderId="15" xfId="0" applyFont="1" applyFill="1" applyBorder="1" applyAlignment="1">
      <alignment horizontal="right" vertical="center" wrapText="1"/>
    </xf>
    <xf numFmtId="4" fontId="33" fillId="25" borderId="15" xfId="0" applyNumberFormat="1" applyFont="1" applyFill="1" applyBorder="1" applyAlignment="1">
      <alignment horizontal="right" vertical="top" wrapText="1"/>
    </xf>
    <xf numFmtId="4" fontId="33" fillId="25" borderId="1" xfId="0" applyNumberFormat="1" applyFont="1" applyFill="1" applyBorder="1" applyAlignment="1">
      <alignment horizontal="right" vertical="top" wrapText="1"/>
    </xf>
    <xf numFmtId="0" fontId="3" fillId="24" borderId="12" xfId="0" applyFont="1" applyFill="1" applyBorder="1" applyAlignment="1">
      <alignment horizontal="right" vertical="top" wrapText="1"/>
    </xf>
    <xf numFmtId="4" fontId="3" fillId="24" borderId="10" xfId="0" applyNumberFormat="1" applyFont="1" applyFill="1" applyBorder="1" applyAlignment="1">
      <alignment horizontal="right" vertical="top" wrapText="1"/>
    </xf>
    <xf numFmtId="0" fontId="5" fillId="24" borderId="16" xfId="0" applyFont="1" applyFill="1" applyBorder="1" applyAlignment="1">
      <alignment horizontal="right" vertical="top" wrapText="1"/>
    </xf>
    <xf numFmtId="4" fontId="34" fillId="24" borderId="1" xfId="0" applyNumberFormat="1" applyFont="1" applyFill="1" applyBorder="1" applyAlignment="1">
      <alignment horizontal="right" vertical="top" wrapText="1"/>
    </xf>
    <xf numFmtId="4" fontId="5" fillId="24" borderId="17" xfId="0" applyNumberFormat="1" applyFont="1" applyFill="1" applyBorder="1" applyAlignment="1">
      <alignment horizontal="right"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34" fillId="25" borderId="15" xfId="0" applyNumberFormat="1" applyFont="1" applyFill="1" applyBorder="1" applyAlignment="1">
      <alignment horizontal="right" vertical="top" wrapText="1"/>
    </xf>
    <xf numFmtId="4" fontId="4" fillId="24" borderId="12" xfId="0" applyNumberFormat="1" applyFont="1" applyFill="1" applyBorder="1" applyAlignment="1">
      <alignment horizontal="right" vertical="top" wrapText="1"/>
    </xf>
    <xf numFmtId="4" fontId="34" fillId="25" borderId="17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3" fillId="25" borderId="10" xfId="0" applyFont="1" applyFill="1" applyBorder="1" applyAlignment="1">
      <alignment horizontal="left" vertical="top" wrapText="1"/>
    </xf>
    <xf numFmtId="0" fontId="33" fillId="25" borderId="19" xfId="0" applyFont="1" applyFill="1" applyBorder="1" applyAlignment="1">
      <alignment horizontal="left" vertical="top" wrapText="1"/>
    </xf>
    <xf numFmtId="0" fontId="33" fillId="25" borderId="20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2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33" fillId="25" borderId="11" xfId="0" applyFont="1" applyFill="1" applyBorder="1" applyAlignment="1">
      <alignment horizontal="left" vertical="top" wrapText="1"/>
    </xf>
    <xf numFmtId="0" fontId="33" fillId="25" borderId="21" xfId="0" applyFont="1" applyFill="1" applyBorder="1" applyAlignment="1">
      <alignment horizontal="left" vertical="top" wrapText="1"/>
    </xf>
    <xf numFmtId="0" fontId="33" fillId="25" borderId="14" xfId="0" applyFont="1" applyFill="1" applyBorder="1" applyAlignment="1">
      <alignment horizontal="left" vertical="top" wrapText="1"/>
    </xf>
    <xf numFmtId="0" fontId="33" fillId="24" borderId="11" xfId="0" applyFont="1" applyFill="1" applyBorder="1" applyAlignment="1">
      <alignment horizontal="left" vertical="center" wrapText="1"/>
    </xf>
    <xf numFmtId="0" fontId="33" fillId="24" borderId="14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left" vertical="top" wrapText="1"/>
    </xf>
    <xf numFmtId="0" fontId="33" fillId="24" borderId="21" xfId="0" applyFont="1" applyFill="1" applyBorder="1" applyAlignment="1">
      <alignment horizontal="left" vertical="top" wrapText="1"/>
    </xf>
    <xf numFmtId="0" fontId="33" fillId="24" borderId="14" xfId="0" applyFont="1" applyFill="1" applyBorder="1" applyAlignment="1">
      <alignment horizontal="left" vertical="top" wrapText="1"/>
    </xf>
    <xf numFmtId="0" fontId="33" fillId="25" borderId="22" xfId="0" applyFont="1" applyFill="1" applyBorder="1" applyAlignment="1">
      <alignment horizontal="left" vertical="top" wrapText="1"/>
    </xf>
    <xf numFmtId="0" fontId="33" fillId="25" borderId="23" xfId="0" applyFont="1" applyFill="1" applyBorder="1" applyAlignment="1">
      <alignment horizontal="left" vertical="top" wrapText="1"/>
    </xf>
    <xf numFmtId="0" fontId="33" fillId="25" borderId="24" xfId="0" applyFont="1" applyFill="1" applyBorder="1" applyAlignment="1">
      <alignment horizontal="left" vertical="top" wrapText="1"/>
    </xf>
    <xf numFmtId="0" fontId="5" fillId="24" borderId="19" xfId="0" applyFont="1" applyFill="1" applyBorder="1" applyAlignment="1">
      <alignment horizontal="left" vertical="top" wrapText="1"/>
    </xf>
    <xf numFmtId="0" fontId="5" fillId="24" borderId="20" xfId="0" applyFont="1" applyFill="1" applyBorder="1" applyAlignment="1">
      <alignment horizontal="left" vertical="top" wrapText="1"/>
    </xf>
    <xf numFmtId="0" fontId="5" fillId="24" borderId="22" xfId="0" applyFont="1" applyFill="1" applyBorder="1" applyAlignment="1">
      <alignment horizontal="left" vertical="top" wrapText="1"/>
    </xf>
    <xf numFmtId="0" fontId="5" fillId="24" borderId="23" xfId="0" applyFont="1" applyFill="1" applyBorder="1" applyAlignment="1">
      <alignment horizontal="left" vertical="top" wrapText="1"/>
    </xf>
    <xf numFmtId="0" fontId="31" fillId="20" borderId="13" xfId="0" applyFont="1" applyFill="1" applyBorder="1" applyAlignment="1">
      <alignment horizontal="left" vertical="top" wrapText="1"/>
    </xf>
    <xf numFmtId="0" fontId="5" fillId="25" borderId="11" xfId="0" applyFont="1" applyFill="1" applyBorder="1" applyAlignment="1">
      <alignment horizontal="left" vertical="top" wrapText="1"/>
    </xf>
    <xf numFmtId="0" fontId="5" fillId="25" borderId="21" xfId="0" applyFont="1" applyFill="1" applyBorder="1" applyAlignment="1">
      <alignment horizontal="left" vertical="top" wrapText="1"/>
    </xf>
    <xf numFmtId="0" fontId="5" fillId="25" borderId="14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31" fillId="20" borderId="25" xfId="0" applyFont="1" applyFill="1" applyBorder="1" applyAlignment="1">
      <alignment horizontal="left" vertical="top" wrapText="1"/>
    </xf>
    <xf numFmtId="0" fontId="31" fillId="20" borderId="26" xfId="0" applyFont="1" applyFill="1" applyBorder="1" applyAlignment="1">
      <alignment horizontal="left" vertical="top" wrapText="1"/>
    </xf>
    <xf numFmtId="0" fontId="31" fillId="20" borderId="27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"/>
  <sheetViews>
    <sheetView tabSelected="1" view="pageBreakPreview" zoomScaleSheetLayoutView="100" workbookViewId="0" topLeftCell="A1">
      <selection activeCell="F60" sqref="F60"/>
    </sheetView>
  </sheetViews>
  <sheetFormatPr defaultColWidth="9.140625" defaultRowHeight="12.75"/>
  <cols>
    <col min="1" max="1" width="5.8515625" style="0" bestFit="1" customWidth="1"/>
    <col min="2" max="2" width="15.140625" style="32" customWidth="1"/>
    <col min="3" max="3" width="44.8515625" style="32" customWidth="1"/>
    <col min="4" max="4" width="9.8515625" style="32" customWidth="1"/>
    <col min="5" max="5" width="11.57421875" style="32" customWidth="1"/>
    <col min="6" max="6" width="9.57421875" style="0" customWidth="1"/>
    <col min="7" max="7" width="10.28125" style="0" customWidth="1"/>
  </cols>
  <sheetData>
    <row r="1" spans="4:7" ht="12.75">
      <c r="D1" s="93" t="s">
        <v>394</v>
      </c>
      <c r="E1" s="93"/>
      <c r="F1" s="93"/>
      <c r="G1" s="93"/>
    </row>
    <row r="2" spans="1:7" s="2" customFormat="1" ht="22.5" customHeight="1">
      <c r="A2" s="65" t="s">
        <v>327</v>
      </c>
      <c r="B2" s="65"/>
      <c r="C2" s="65"/>
      <c r="D2" s="65"/>
      <c r="E2" s="65"/>
      <c r="F2" s="65"/>
      <c r="G2" s="65"/>
    </row>
    <row r="3" spans="1:7" s="2" customFormat="1" ht="15">
      <c r="A3" s="13"/>
      <c r="B3" s="33"/>
      <c r="C3" s="33"/>
      <c r="D3" s="33"/>
      <c r="E3" s="33"/>
      <c r="F3" s="13"/>
      <c r="G3" s="13"/>
    </row>
    <row r="4" spans="1:7" s="2" customFormat="1" ht="38.25" customHeight="1">
      <c r="A4" s="66" t="s">
        <v>395</v>
      </c>
      <c r="B4" s="66"/>
      <c r="C4" s="66"/>
      <c r="D4" s="66"/>
      <c r="E4" s="66"/>
      <c r="F4" s="66"/>
      <c r="G4" s="66"/>
    </row>
    <row r="5" spans="1:7" ht="12.75">
      <c r="A5" s="1"/>
      <c r="B5" s="34"/>
      <c r="C5" s="34"/>
      <c r="D5" s="34"/>
      <c r="E5" s="34"/>
      <c r="F5" s="1"/>
      <c r="G5" s="1"/>
    </row>
    <row r="7" spans="1:7" s="27" customFormat="1" ht="36" customHeight="1">
      <c r="A7" s="26" t="s">
        <v>0</v>
      </c>
      <c r="B7" s="26" t="s">
        <v>1</v>
      </c>
      <c r="C7" s="26" t="s">
        <v>2</v>
      </c>
      <c r="D7" s="26" t="s">
        <v>328</v>
      </c>
      <c r="E7" s="26" t="s">
        <v>3</v>
      </c>
      <c r="F7" s="26" t="s">
        <v>4</v>
      </c>
      <c r="G7" s="26" t="s">
        <v>5</v>
      </c>
    </row>
    <row r="8" spans="1:7" s="3" customFormat="1" ht="34.5" customHeight="1">
      <c r="A8" s="18">
        <v>0</v>
      </c>
      <c r="B8" s="35" t="s">
        <v>393</v>
      </c>
      <c r="C8" s="36" t="s">
        <v>348</v>
      </c>
      <c r="D8" s="37" t="s">
        <v>349</v>
      </c>
      <c r="E8" s="37">
        <f>1</f>
        <v>1</v>
      </c>
      <c r="F8" s="19"/>
      <c r="G8" s="20"/>
    </row>
    <row r="9" spans="1:7" s="3" customFormat="1" ht="16.5" customHeight="1">
      <c r="A9" s="4">
        <v>1</v>
      </c>
      <c r="B9" s="77" t="s">
        <v>6</v>
      </c>
      <c r="C9" s="78"/>
      <c r="D9" s="29"/>
      <c r="E9" s="29"/>
      <c r="F9" s="5"/>
      <c r="G9" s="5"/>
    </row>
    <row r="10" spans="1:7" s="3" customFormat="1" ht="21.75" customHeight="1">
      <c r="A10" s="4" t="s">
        <v>7</v>
      </c>
      <c r="B10" s="72" t="s">
        <v>8</v>
      </c>
      <c r="C10" s="73"/>
      <c r="D10" s="29"/>
      <c r="E10" s="29"/>
      <c r="F10" s="5"/>
      <c r="G10" s="5"/>
    </row>
    <row r="11" spans="1:7" s="3" customFormat="1" ht="32.25" customHeight="1">
      <c r="A11" s="6">
        <v>1</v>
      </c>
      <c r="B11" s="38" t="s">
        <v>9</v>
      </c>
      <c r="C11" s="39" t="s">
        <v>10</v>
      </c>
      <c r="D11" s="39" t="s">
        <v>11</v>
      </c>
      <c r="E11" s="40">
        <v>7.3</v>
      </c>
      <c r="F11" s="7"/>
      <c r="G11" s="7"/>
    </row>
    <row r="12" spans="1:7" s="3" customFormat="1" ht="29.25" customHeight="1">
      <c r="A12" s="6">
        <v>2</v>
      </c>
      <c r="B12" s="38" t="s">
        <v>9</v>
      </c>
      <c r="C12" s="39" t="s">
        <v>12</v>
      </c>
      <c r="D12" s="39" t="s">
        <v>11</v>
      </c>
      <c r="E12" s="40">
        <v>1.3</v>
      </c>
      <c r="F12" s="7"/>
      <c r="G12" s="7"/>
    </row>
    <row r="13" spans="1:7" s="3" customFormat="1" ht="29.25" customHeight="1">
      <c r="A13" s="6">
        <v>3</v>
      </c>
      <c r="B13" s="38" t="s">
        <v>9</v>
      </c>
      <c r="C13" s="39" t="s">
        <v>272</v>
      </c>
      <c r="D13" s="39" t="s">
        <v>11</v>
      </c>
      <c r="E13" s="40">
        <v>221.4</v>
      </c>
      <c r="F13" s="7"/>
      <c r="G13" s="7"/>
    </row>
    <row r="14" spans="1:7" s="3" customFormat="1" ht="32.25" customHeight="1">
      <c r="A14" s="6">
        <v>4</v>
      </c>
      <c r="B14" s="38" t="s">
        <v>9</v>
      </c>
      <c r="C14" s="39" t="s">
        <v>273</v>
      </c>
      <c r="D14" s="39" t="s">
        <v>11</v>
      </c>
      <c r="E14" s="40">
        <v>35</v>
      </c>
      <c r="F14" s="7"/>
      <c r="G14" s="7"/>
    </row>
    <row r="15" spans="1:7" s="3" customFormat="1" ht="20.25" customHeight="1">
      <c r="A15" s="6">
        <v>5</v>
      </c>
      <c r="B15" s="38" t="s">
        <v>13</v>
      </c>
      <c r="C15" s="39" t="s">
        <v>14</v>
      </c>
      <c r="D15" s="39" t="s">
        <v>11</v>
      </c>
      <c r="E15" s="40">
        <v>15.9</v>
      </c>
      <c r="F15" s="7"/>
      <c r="G15" s="7"/>
    </row>
    <row r="16" spans="1:7" s="3" customFormat="1" ht="29.25" customHeight="1">
      <c r="A16" s="6">
        <v>6</v>
      </c>
      <c r="B16" s="38" t="s">
        <v>9</v>
      </c>
      <c r="C16" s="39" t="s">
        <v>258</v>
      </c>
      <c r="D16" s="39" t="s">
        <v>11</v>
      </c>
      <c r="E16" s="40">
        <v>15.9</v>
      </c>
      <c r="F16" s="7"/>
      <c r="G16" s="7"/>
    </row>
    <row r="17" spans="1:7" s="3" customFormat="1" ht="30" customHeight="1">
      <c r="A17" s="6">
        <v>7</v>
      </c>
      <c r="B17" s="38" t="s">
        <v>9</v>
      </c>
      <c r="C17" s="39" t="s">
        <v>15</v>
      </c>
      <c r="D17" s="39" t="s">
        <v>11</v>
      </c>
      <c r="E17" s="40">
        <v>40.9</v>
      </c>
      <c r="F17" s="7"/>
      <c r="G17" s="7"/>
    </row>
    <row r="18" spans="1:7" s="3" customFormat="1" ht="21" customHeight="1">
      <c r="A18" s="6">
        <v>8</v>
      </c>
      <c r="B18" s="38" t="s">
        <v>13</v>
      </c>
      <c r="C18" s="39" t="s">
        <v>14</v>
      </c>
      <c r="D18" s="39" t="s">
        <v>11</v>
      </c>
      <c r="E18" s="40">
        <v>50.5</v>
      </c>
      <c r="F18" s="7"/>
      <c r="G18" s="7"/>
    </row>
    <row r="19" spans="1:7" s="3" customFormat="1" ht="19.5" customHeight="1">
      <c r="A19" s="6">
        <v>9</v>
      </c>
      <c r="B19" s="38" t="s">
        <v>13</v>
      </c>
      <c r="C19" s="39" t="s">
        <v>16</v>
      </c>
      <c r="D19" s="39" t="s">
        <v>11</v>
      </c>
      <c r="E19" s="40">
        <v>3741</v>
      </c>
      <c r="F19" s="7"/>
      <c r="G19" s="7"/>
    </row>
    <row r="20" spans="1:7" s="3" customFormat="1" ht="27" customHeight="1">
      <c r="A20" s="6">
        <v>10</v>
      </c>
      <c r="B20" s="38" t="s">
        <v>9</v>
      </c>
      <c r="C20" s="39" t="s">
        <v>259</v>
      </c>
      <c r="D20" s="39" t="s">
        <v>11</v>
      </c>
      <c r="E20" s="40">
        <v>3741</v>
      </c>
      <c r="F20" s="7"/>
      <c r="G20" s="7"/>
    </row>
    <row r="21" spans="1:7" s="3" customFormat="1" ht="27" customHeight="1" thickBot="1">
      <c r="A21" s="6">
        <v>11</v>
      </c>
      <c r="B21" s="38" t="s">
        <v>9</v>
      </c>
      <c r="C21" s="39" t="s">
        <v>17</v>
      </c>
      <c r="D21" s="39" t="s">
        <v>18</v>
      </c>
      <c r="E21" s="40">
        <v>0.8</v>
      </c>
      <c r="F21" s="7"/>
      <c r="G21" s="17"/>
    </row>
    <row r="22" spans="1:7" s="3" customFormat="1" ht="17.25" customHeight="1" thickBot="1">
      <c r="A22" s="70" t="s">
        <v>19</v>
      </c>
      <c r="B22" s="71"/>
      <c r="C22" s="71"/>
      <c r="D22" s="71"/>
      <c r="E22" s="71"/>
      <c r="F22" s="71"/>
      <c r="G22" s="52"/>
    </row>
    <row r="23" spans="1:7" s="3" customFormat="1" ht="15.75" customHeight="1">
      <c r="A23" s="4" t="s">
        <v>20</v>
      </c>
      <c r="B23" s="72" t="s">
        <v>21</v>
      </c>
      <c r="C23" s="73"/>
      <c r="D23" s="29"/>
      <c r="E23" s="29"/>
      <c r="F23" s="5"/>
      <c r="G23" s="51"/>
    </row>
    <row r="24" spans="1:7" s="3" customFormat="1" ht="40.5" customHeight="1">
      <c r="A24" s="6">
        <v>12</v>
      </c>
      <c r="B24" s="38" t="s">
        <v>9</v>
      </c>
      <c r="C24" s="39" t="s">
        <v>22</v>
      </c>
      <c r="D24" s="39" t="s">
        <v>23</v>
      </c>
      <c r="E24" s="40">
        <v>96.1</v>
      </c>
      <c r="F24" s="7"/>
      <c r="G24" s="7"/>
    </row>
    <row r="25" spans="1:7" s="3" customFormat="1" ht="14.25" customHeight="1">
      <c r="A25" s="6">
        <v>13</v>
      </c>
      <c r="B25" s="38" t="s">
        <v>9</v>
      </c>
      <c r="C25" s="39" t="s">
        <v>24</v>
      </c>
      <c r="D25" s="39" t="s">
        <v>18</v>
      </c>
      <c r="E25" s="40">
        <v>8.65</v>
      </c>
      <c r="F25" s="7"/>
      <c r="G25" s="7"/>
    </row>
    <row r="26" spans="1:7" s="3" customFormat="1" ht="30" customHeight="1" thickBot="1">
      <c r="A26" s="6">
        <v>14</v>
      </c>
      <c r="B26" s="38" t="s">
        <v>9</v>
      </c>
      <c r="C26" s="39" t="s">
        <v>25</v>
      </c>
      <c r="D26" s="39" t="s">
        <v>23</v>
      </c>
      <c r="E26" s="40">
        <v>47.6</v>
      </c>
      <c r="F26" s="7"/>
      <c r="G26" s="17"/>
    </row>
    <row r="27" spans="1:7" s="3" customFormat="1" ht="15" customHeight="1" thickBot="1">
      <c r="A27" s="70" t="s">
        <v>26</v>
      </c>
      <c r="B27" s="71"/>
      <c r="C27" s="71"/>
      <c r="D27" s="71"/>
      <c r="E27" s="71"/>
      <c r="F27" s="71"/>
      <c r="G27" s="52"/>
    </row>
    <row r="28" spans="1:7" s="3" customFormat="1" ht="16.5" customHeight="1">
      <c r="A28" s="4" t="s">
        <v>27</v>
      </c>
      <c r="B28" s="72" t="s">
        <v>28</v>
      </c>
      <c r="C28" s="73"/>
      <c r="D28" s="29"/>
      <c r="E28" s="29"/>
      <c r="F28" s="5"/>
      <c r="G28" s="51"/>
    </row>
    <row r="29" spans="1:7" s="3" customFormat="1" ht="44.25" customHeight="1">
      <c r="A29" s="6">
        <v>15</v>
      </c>
      <c r="B29" s="38" t="s">
        <v>29</v>
      </c>
      <c r="C29" s="39" t="s">
        <v>30</v>
      </c>
      <c r="D29" s="39" t="s">
        <v>31</v>
      </c>
      <c r="E29" s="40">
        <v>1</v>
      </c>
      <c r="F29" s="7"/>
      <c r="G29" s="7"/>
    </row>
    <row r="30" spans="1:7" s="3" customFormat="1" ht="22.5" customHeight="1" thickBot="1">
      <c r="A30" s="6">
        <v>16</v>
      </c>
      <c r="B30" s="38" t="s">
        <v>32</v>
      </c>
      <c r="C30" s="39" t="s">
        <v>33</v>
      </c>
      <c r="D30" s="39" t="s">
        <v>34</v>
      </c>
      <c r="E30" s="40">
        <v>3</v>
      </c>
      <c r="F30" s="7"/>
      <c r="G30" s="17"/>
    </row>
    <row r="31" spans="1:7" s="3" customFormat="1" ht="20.25" customHeight="1" thickBot="1">
      <c r="A31" s="70" t="s">
        <v>35</v>
      </c>
      <c r="B31" s="71"/>
      <c r="C31" s="71"/>
      <c r="D31" s="71"/>
      <c r="E31" s="71"/>
      <c r="F31" s="71"/>
      <c r="G31" s="52"/>
    </row>
    <row r="32" spans="1:7" s="31" customFormat="1" ht="26.25" customHeight="1">
      <c r="A32" s="28" t="s">
        <v>388</v>
      </c>
      <c r="B32" s="72" t="s">
        <v>36</v>
      </c>
      <c r="C32" s="73"/>
      <c r="D32" s="29"/>
      <c r="E32" s="29"/>
      <c r="F32" s="29"/>
      <c r="G32" s="53"/>
    </row>
    <row r="33" spans="1:7" s="3" customFormat="1" ht="38.25">
      <c r="A33" s="6">
        <v>17</v>
      </c>
      <c r="B33" s="38" t="s">
        <v>37</v>
      </c>
      <c r="C33" s="39" t="s">
        <v>260</v>
      </c>
      <c r="D33" s="39" t="s">
        <v>18</v>
      </c>
      <c r="E33" s="40">
        <v>675.54</v>
      </c>
      <c r="F33" s="7"/>
      <c r="G33" s="7"/>
    </row>
    <row r="34" spans="1:7" s="3" customFormat="1" ht="18" customHeight="1">
      <c r="A34" s="6">
        <v>18</v>
      </c>
      <c r="B34" s="38" t="s">
        <v>37</v>
      </c>
      <c r="C34" s="39" t="s">
        <v>38</v>
      </c>
      <c r="D34" s="39" t="s">
        <v>18</v>
      </c>
      <c r="E34" s="40">
        <v>675.54</v>
      </c>
      <c r="F34" s="7"/>
      <c r="G34" s="7"/>
    </row>
    <row r="35" spans="1:7" s="3" customFormat="1" ht="52.5" customHeight="1" thickBot="1">
      <c r="A35" s="6">
        <v>19</v>
      </c>
      <c r="B35" s="38" t="s">
        <v>37</v>
      </c>
      <c r="C35" s="39" t="s">
        <v>261</v>
      </c>
      <c r="D35" s="39" t="s">
        <v>18</v>
      </c>
      <c r="E35" s="40">
        <v>189.71</v>
      </c>
      <c r="F35" s="7"/>
      <c r="G35" s="17"/>
    </row>
    <row r="36" spans="1:7" s="3" customFormat="1" ht="19.5" customHeight="1" thickBot="1">
      <c r="A36" s="70" t="s">
        <v>389</v>
      </c>
      <c r="B36" s="71"/>
      <c r="C36" s="71"/>
      <c r="D36" s="71"/>
      <c r="E36" s="71"/>
      <c r="F36" s="71"/>
      <c r="G36" s="52"/>
    </row>
    <row r="37" spans="1:7" s="3" customFormat="1" ht="21" customHeight="1">
      <c r="A37" s="74" t="s">
        <v>39</v>
      </c>
      <c r="B37" s="75"/>
      <c r="C37" s="75"/>
      <c r="D37" s="75"/>
      <c r="E37" s="75"/>
      <c r="F37" s="76"/>
      <c r="G37" s="54"/>
    </row>
    <row r="38" spans="1:7" s="3" customFormat="1" ht="12.75" customHeight="1">
      <c r="A38" s="4" t="s">
        <v>40</v>
      </c>
      <c r="B38" s="72" t="s">
        <v>41</v>
      </c>
      <c r="C38" s="73"/>
      <c r="D38" s="29"/>
      <c r="E38" s="29"/>
      <c r="F38" s="5"/>
      <c r="G38" s="5"/>
    </row>
    <row r="39" spans="1:7" s="3" customFormat="1" ht="29.25" customHeight="1">
      <c r="A39" s="6">
        <v>20</v>
      </c>
      <c r="B39" s="38" t="s">
        <v>46</v>
      </c>
      <c r="C39" s="39" t="s">
        <v>42</v>
      </c>
      <c r="D39" s="39" t="s">
        <v>18</v>
      </c>
      <c r="E39" s="40" t="s">
        <v>43</v>
      </c>
      <c r="F39" s="7"/>
      <c r="G39" s="7"/>
    </row>
    <row r="40" spans="1:7" s="3" customFormat="1" ht="45" customHeight="1">
      <c r="A40" s="6">
        <v>21</v>
      </c>
      <c r="B40" s="38" t="s">
        <v>46</v>
      </c>
      <c r="C40" s="39" t="s">
        <v>44</v>
      </c>
      <c r="D40" s="39" t="s">
        <v>18</v>
      </c>
      <c r="E40" s="40" t="s">
        <v>45</v>
      </c>
      <c r="F40" s="7"/>
      <c r="G40" s="7"/>
    </row>
    <row r="41" spans="1:7" s="3" customFormat="1" ht="56.25" customHeight="1">
      <c r="A41" s="6">
        <v>22</v>
      </c>
      <c r="B41" s="38" t="s">
        <v>46</v>
      </c>
      <c r="C41" s="39" t="s">
        <v>262</v>
      </c>
      <c r="D41" s="39" t="s">
        <v>18</v>
      </c>
      <c r="E41" s="40" t="s">
        <v>43</v>
      </c>
      <c r="F41" s="7"/>
      <c r="G41" s="7"/>
    </row>
    <row r="42" spans="1:7" s="3" customFormat="1" ht="20.25" customHeight="1">
      <c r="A42" s="6">
        <v>23</v>
      </c>
      <c r="B42" s="38" t="s">
        <v>47</v>
      </c>
      <c r="C42" s="39" t="s">
        <v>48</v>
      </c>
      <c r="D42" s="39" t="s">
        <v>18</v>
      </c>
      <c r="E42" s="40" t="s">
        <v>43</v>
      </c>
      <c r="F42" s="7"/>
      <c r="G42" s="7"/>
    </row>
    <row r="43" spans="1:7" s="3" customFormat="1" ht="16.5" customHeight="1">
      <c r="A43" s="74" t="s">
        <v>49</v>
      </c>
      <c r="B43" s="75"/>
      <c r="C43" s="75"/>
      <c r="D43" s="75"/>
      <c r="E43" s="75"/>
      <c r="F43" s="76"/>
      <c r="G43" s="55"/>
    </row>
    <row r="44" spans="1:7" s="3" customFormat="1" ht="17.25" customHeight="1">
      <c r="A44" s="4">
        <v>3</v>
      </c>
      <c r="B44" s="72" t="s">
        <v>50</v>
      </c>
      <c r="C44" s="73"/>
      <c r="D44" s="29"/>
      <c r="E44" s="29"/>
      <c r="F44" s="5"/>
      <c r="G44" s="5"/>
    </row>
    <row r="45" spans="1:7" s="3" customFormat="1" ht="29.25" customHeight="1">
      <c r="A45" s="6">
        <v>24</v>
      </c>
      <c r="B45" s="38" t="s">
        <v>51</v>
      </c>
      <c r="C45" s="39" t="s">
        <v>52</v>
      </c>
      <c r="D45" s="39" t="s">
        <v>53</v>
      </c>
      <c r="E45" s="40" t="s">
        <v>54</v>
      </c>
      <c r="F45" s="7"/>
      <c r="G45" s="7"/>
    </row>
    <row r="46" spans="1:7" s="3" customFormat="1" ht="12.75" customHeight="1">
      <c r="A46" s="90" t="s">
        <v>281</v>
      </c>
      <c r="B46" s="91"/>
      <c r="C46" s="91"/>
      <c r="D46" s="91"/>
      <c r="E46" s="91"/>
      <c r="F46" s="92"/>
      <c r="G46" s="9"/>
    </row>
    <row r="47" spans="1:7" s="3" customFormat="1" ht="15.75" customHeight="1">
      <c r="A47" s="4">
        <v>4</v>
      </c>
      <c r="B47" s="77" t="s">
        <v>55</v>
      </c>
      <c r="C47" s="78"/>
      <c r="D47" s="29"/>
      <c r="E47" s="29"/>
      <c r="F47" s="5"/>
      <c r="G47" s="5"/>
    </row>
    <row r="48" spans="1:7" s="3" customFormat="1" ht="35.25" customHeight="1">
      <c r="A48" s="4" t="s">
        <v>282</v>
      </c>
      <c r="B48" s="72" t="s">
        <v>350</v>
      </c>
      <c r="C48" s="73"/>
      <c r="D48" s="29"/>
      <c r="E48" s="29"/>
      <c r="F48" s="5"/>
      <c r="G48" s="5"/>
    </row>
    <row r="49" spans="1:7" s="3" customFormat="1" ht="45" customHeight="1">
      <c r="A49" s="6">
        <v>25</v>
      </c>
      <c r="B49" s="38" t="s">
        <v>57</v>
      </c>
      <c r="C49" s="39" t="s">
        <v>58</v>
      </c>
      <c r="D49" s="39" t="s">
        <v>11</v>
      </c>
      <c r="E49" s="40" t="s">
        <v>59</v>
      </c>
      <c r="F49" s="7"/>
      <c r="G49" s="7"/>
    </row>
    <row r="50" spans="1:7" s="3" customFormat="1" ht="42.75" customHeight="1">
      <c r="A50" s="6">
        <v>26</v>
      </c>
      <c r="B50" s="38" t="s">
        <v>57</v>
      </c>
      <c r="C50" s="39" t="s">
        <v>60</v>
      </c>
      <c r="D50" s="39" t="s">
        <v>11</v>
      </c>
      <c r="E50" s="40" t="s">
        <v>61</v>
      </c>
      <c r="F50" s="7"/>
      <c r="G50" s="7"/>
    </row>
    <row r="51" spans="1:7" s="3" customFormat="1" ht="29.25" customHeight="1">
      <c r="A51" s="6">
        <v>27</v>
      </c>
      <c r="B51" s="38" t="s">
        <v>62</v>
      </c>
      <c r="C51" s="39" t="s">
        <v>274</v>
      </c>
      <c r="D51" s="39" t="s">
        <v>11</v>
      </c>
      <c r="E51" s="40" t="s">
        <v>63</v>
      </c>
      <c r="F51" s="7"/>
      <c r="G51" s="7"/>
    </row>
    <row r="52" spans="1:7" s="3" customFormat="1" ht="31.5" customHeight="1">
      <c r="A52" s="6">
        <v>28</v>
      </c>
      <c r="B52" s="38" t="s">
        <v>64</v>
      </c>
      <c r="C52" s="39" t="s">
        <v>65</v>
      </c>
      <c r="D52" s="39" t="s">
        <v>11</v>
      </c>
      <c r="E52" s="40" t="s">
        <v>63</v>
      </c>
      <c r="F52" s="7"/>
      <c r="G52" s="7"/>
    </row>
    <row r="53" spans="1:7" s="3" customFormat="1" ht="42" customHeight="1" thickBot="1">
      <c r="A53" s="6">
        <v>29</v>
      </c>
      <c r="B53" s="38" t="s">
        <v>66</v>
      </c>
      <c r="C53" s="39" t="s">
        <v>67</v>
      </c>
      <c r="D53" s="39" t="s">
        <v>11</v>
      </c>
      <c r="E53" s="40" t="s">
        <v>63</v>
      </c>
      <c r="F53" s="11"/>
      <c r="G53" s="17"/>
    </row>
    <row r="54" spans="1:7" s="3" customFormat="1" ht="18" customHeight="1" thickBot="1">
      <c r="A54" s="70" t="s">
        <v>284</v>
      </c>
      <c r="B54" s="71"/>
      <c r="C54" s="71"/>
      <c r="D54" s="71"/>
      <c r="E54" s="71"/>
      <c r="F54" s="71"/>
      <c r="G54" s="52"/>
    </row>
    <row r="55" spans="1:7" s="3" customFormat="1" ht="20.25" customHeight="1">
      <c r="A55" s="4" t="s">
        <v>283</v>
      </c>
      <c r="B55" s="72" t="s">
        <v>69</v>
      </c>
      <c r="C55" s="73"/>
      <c r="D55" s="29"/>
      <c r="E55" s="29"/>
      <c r="F55" s="5"/>
      <c r="G55" s="51"/>
    </row>
    <row r="56" spans="1:7" s="3" customFormat="1" ht="43.5" customHeight="1">
      <c r="A56" s="6">
        <v>30</v>
      </c>
      <c r="B56" s="38" t="s">
        <v>57</v>
      </c>
      <c r="C56" s="39" t="s">
        <v>58</v>
      </c>
      <c r="D56" s="39" t="s">
        <v>11</v>
      </c>
      <c r="E56" s="40" t="s">
        <v>70</v>
      </c>
      <c r="F56" s="7"/>
      <c r="G56" s="7"/>
    </row>
    <row r="57" spans="1:7" s="3" customFormat="1" ht="42" customHeight="1">
      <c r="A57" s="6">
        <v>31</v>
      </c>
      <c r="B57" s="38" t="s">
        <v>57</v>
      </c>
      <c r="C57" s="39" t="s">
        <v>60</v>
      </c>
      <c r="D57" s="39" t="s">
        <v>11</v>
      </c>
      <c r="E57" s="40" t="s">
        <v>71</v>
      </c>
      <c r="F57" s="7"/>
      <c r="G57" s="7"/>
    </row>
    <row r="58" spans="1:7" s="3" customFormat="1" ht="27.75" customHeight="1">
      <c r="A58" s="6">
        <v>32</v>
      </c>
      <c r="B58" s="38" t="s">
        <v>62</v>
      </c>
      <c r="C58" s="39" t="s">
        <v>274</v>
      </c>
      <c r="D58" s="39" t="s">
        <v>11</v>
      </c>
      <c r="E58" s="40" t="s">
        <v>72</v>
      </c>
      <c r="F58" s="7"/>
      <c r="G58" s="7"/>
    </row>
    <row r="59" spans="1:7" s="3" customFormat="1" ht="30" customHeight="1">
      <c r="A59" s="6">
        <v>33</v>
      </c>
      <c r="B59" s="38" t="s">
        <v>73</v>
      </c>
      <c r="C59" s="39" t="s">
        <v>275</v>
      </c>
      <c r="D59" s="39" t="s">
        <v>11</v>
      </c>
      <c r="E59" s="40" t="s">
        <v>72</v>
      </c>
      <c r="F59" s="7"/>
      <c r="G59" s="7"/>
    </row>
    <row r="60" spans="1:7" s="3" customFormat="1" ht="43.5" customHeight="1" thickBot="1">
      <c r="A60" s="6">
        <v>34</v>
      </c>
      <c r="B60" s="38" t="s">
        <v>66</v>
      </c>
      <c r="C60" s="39" t="s">
        <v>67</v>
      </c>
      <c r="D60" s="39" t="s">
        <v>11</v>
      </c>
      <c r="E60" s="40" t="s">
        <v>72</v>
      </c>
      <c r="F60" s="11"/>
      <c r="G60" s="17"/>
    </row>
    <row r="61" spans="1:7" s="3" customFormat="1" ht="21" customHeight="1" thickBot="1">
      <c r="A61" s="70" t="s">
        <v>286</v>
      </c>
      <c r="B61" s="71"/>
      <c r="C61" s="71"/>
      <c r="D61" s="71"/>
      <c r="E61" s="71"/>
      <c r="F61" s="71"/>
      <c r="G61" s="52"/>
    </row>
    <row r="62" spans="1:7" s="3" customFormat="1" ht="20.25" customHeight="1">
      <c r="A62" s="4" t="s">
        <v>285</v>
      </c>
      <c r="B62" s="72" t="s">
        <v>75</v>
      </c>
      <c r="C62" s="73"/>
      <c r="D62" s="29"/>
      <c r="E62" s="29"/>
      <c r="F62" s="5"/>
      <c r="G62" s="51"/>
    </row>
    <row r="63" spans="1:7" s="3" customFormat="1" ht="42" customHeight="1">
      <c r="A63" s="6">
        <v>35</v>
      </c>
      <c r="B63" s="38" t="s">
        <v>57</v>
      </c>
      <c r="C63" s="39" t="s">
        <v>58</v>
      </c>
      <c r="D63" s="39" t="s">
        <v>11</v>
      </c>
      <c r="E63" s="40" t="s">
        <v>76</v>
      </c>
      <c r="F63" s="7"/>
      <c r="G63" s="7"/>
    </row>
    <row r="64" spans="1:7" s="3" customFormat="1" ht="44.25" customHeight="1">
      <c r="A64" s="6">
        <v>36</v>
      </c>
      <c r="B64" s="38" t="s">
        <v>57</v>
      </c>
      <c r="C64" s="39" t="s">
        <v>60</v>
      </c>
      <c r="D64" s="39" t="s">
        <v>11</v>
      </c>
      <c r="E64" s="40" t="s">
        <v>77</v>
      </c>
      <c r="F64" s="7"/>
      <c r="G64" s="7"/>
    </row>
    <row r="65" spans="1:7" s="3" customFormat="1" ht="32.25" customHeight="1">
      <c r="A65" s="6">
        <v>37</v>
      </c>
      <c r="B65" s="38" t="s">
        <v>62</v>
      </c>
      <c r="C65" s="39" t="s">
        <v>277</v>
      </c>
      <c r="D65" s="39" t="s">
        <v>11</v>
      </c>
      <c r="E65" s="40" t="s">
        <v>78</v>
      </c>
      <c r="F65" s="7"/>
      <c r="G65" s="7"/>
    </row>
    <row r="66" spans="1:7" s="3" customFormat="1" ht="38.25">
      <c r="A66" s="6">
        <v>38</v>
      </c>
      <c r="B66" s="38" t="s">
        <v>64</v>
      </c>
      <c r="C66" s="39" t="s">
        <v>276</v>
      </c>
      <c r="D66" s="39" t="s">
        <v>11</v>
      </c>
      <c r="E66" s="40" t="s">
        <v>78</v>
      </c>
      <c r="F66" s="7"/>
      <c r="G66" s="7"/>
    </row>
    <row r="67" spans="1:7" s="3" customFormat="1" ht="19.5" customHeight="1">
      <c r="A67" s="6">
        <v>39</v>
      </c>
      <c r="B67" s="38" t="s">
        <v>79</v>
      </c>
      <c r="C67" s="39" t="s">
        <v>80</v>
      </c>
      <c r="D67" s="39" t="s">
        <v>11</v>
      </c>
      <c r="E67" s="40" t="s">
        <v>81</v>
      </c>
      <c r="F67" s="7"/>
      <c r="G67" s="7"/>
    </row>
    <row r="68" spans="1:7" s="3" customFormat="1" ht="51">
      <c r="A68" s="6">
        <v>40</v>
      </c>
      <c r="B68" s="38" t="s">
        <v>82</v>
      </c>
      <c r="C68" s="39" t="s">
        <v>278</v>
      </c>
      <c r="D68" s="39" t="s">
        <v>11</v>
      </c>
      <c r="E68" s="40" t="s">
        <v>81</v>
      </c>
      <c r="F68" s="11"/>
      <c r="G68" s="7"/>
    </row>
    <row r="69" spans="1:7" s="3" customFormat="1" ht="25.5">
      <c r="A69" s="6">
        <v>41</v>
      </c>
      <c r="B69" s="38" t="s">
        <v>79</v>
      </c>
      <c r="C69" s="39" t="s">
        <v>83</v>
      </c>
      <c r="D69" s="39" t="s">
        <v>11</v>
      </c>
      <c r="E69" s="40" t="s">
        <v>81</v>
      </c>
      <c r="F69" s="7"/>
      <c r="G69" s="7"/>
    </row>
    <row r="70" spans="1:7" s="3" customFormat="1" ht="16.5" customHeight="1">
      <c r="A70" s="6">
        <v>42</v>
      </c>
      <c r="B70" s="38" t="s">
        <v>79</v>
      </c>
      <c r="C70" s="39" t="s">
        <v>80</v>
      </c>
      <c r="D70" s="39" t="s">
        <v>11</v>
      </c>
      <c r="E70" s="40" t="s">
        <v>81</v>
      </c>
      <c r="F70" s="7"/>
      <c r="G70" s="7"/>
    </row>
    <row r="71" spans="1:7" s="3" customFormat="1" ht="51">
      <c r="A71" s="6">
        <v>43</v>
      </c>
      <c r="B71" s="38" t="s">
        <v>84</v>
      </c>
      <c r="C71" s="39" t="s">
        <v>279</v>
      </c>
      <c r="D71" s="39" t="s">
        <v>11</v>
      </c>
      <c r="E71" s="40" t="s">
        <v>81</v>
      </c>
      <c r="F71" s="7"/>
      <c r="G71" s="7"/>
    </row>
    <row r="72" spans="1:7" s="3" customFormat="1" ht="25.5">
      <c r="A72" s="6">
        <v>44</v>
      </c>
      <c r="B72" s="38" t="s">
        <v>79</v>
      </c>
      <c r="C72" s="39" t="s">
        <v>83</v>
      </c>
      <c r="D72" s="39" t="s">
        <v>11</v>
      </c>
      <c r="E72" s="40" t="s">
        <v>81</v>
      </c>
      <c r="F72" s="7"/>
      <c r="G72" s="7"/>
    </row>
    <row r="73" spans="1:7" s="3" customFormat="1" ht="12.75">
      <c r="A73" s="6">
        <v>45</v>
      </c>
      <c r="B73" s="38" t="s">
        <v>79</v>
      </c>
      <c r="C73" s="39" t="s">
        <v>80</v>
      </c>
      <c r="D73" s="39" t="s">
        <v>11</v>
      </c>
      <c r="E73" s="40" t="s">
        <v>81</v>
      </c>
      <c r="F73" s="7"/>
      <c r="G73" s="7"/>
    </row>
    <row r="74" spans="1:7" s="3" customFormat="1" ht="51.75" thickBot="1">
      <c r="A74" s="6">
        <v>46</v>
      </c>
      <c r="B74" s="38" t="s">
        <v>85</v>
      </c>
      <c r="C74" s="41" t="s">
        <v>351</v>
      </c>
      <c r="D74" s="39" t="s">
        <v>11</v>
      </c>
      <c r="E74" s="40" t="s">
        <v>81</v>
      </c>
      <c r="F74" s="11"/>
      <c r="G74" s="17"/>
    </row>
    <row r="75" spans="1:7" s="3" customFormat="1" ht="18" customHeight="1" thickBot="1">
      <c r="A75" s="70" t="s">
        <v>287</v>
      </c>
      <c r="B75" s="71"/>
      <c r="C75" s="71"/>
      <c r="D75" s="71"/>
      <c r="E75" s="71"/>
      <c r="F75" s="71"/>
      <c r="G75" s="52"/>
    </row>
    <row r="76" spans="1:7" s="3" customFormat="1" ht="18.75" customHeight="1">
      <c r="A76" s="4" t="s">
        <v>288</v>
      </c>
      <c r="B76" s="72" t="s">
        <v>87</v>
      </c>
      <c r="C76" s="73"/>
      <c r="D76" s="29"/>
      <c r="E76" s="29"/>
      <c r="F76" s="5"/>
      <c r="G76" s="51"/>
    </row>
    <row r="77" spans="1:7" s="3" customFormat="1" ht="25.5">
      <c r="A77" s="6">
        <v>48</v>
      </c>
      <c r="B77" s="38" t="s">
        <v>79</v>
      </c>
      <c r="C77" s="39" t="s">
        <v>83</v>
      </c>
      <c r="D77" s="39" t="s">
        <v>11</v>
      </c>
      <c r="E77" s="40" t="s">
        <v>88</v>
      </c>
      <c r="F77" s="7"/>
      <c r="G77" s="7"/>
    </row>
    <row r="78" spans="1:7" s="3" customFormat="1" ht="17.25" customHeight="1">
      <c r="A78" s="6">
        <v>49</v>
      </c>
      <c r="B78" s="38" t="s">
        <v>79</v>
      </c>
      <c r="C78" s="39" t="s">
        <v>80</v>
      </c>
      <c r="D78" s="39" t="s">
        <v>11</v>
      </c>
      <c r="E78" s="40" t="s">
        <v>88</v>
      </c>
      <c r="F78" s="7"/>
      <c r="G78" s="7"/>
    </row>
    <row r="79" spans="1:7" s="3" customFormat="1" ht="55.5" customHeight="1" thickBot="1">
      <c r="A79" s="6">
        <v>50</v>
      </c>
      <c r="B79" s="38" t="s">
        <v>85</v>
      </c>
      <c r="C79" s="39" t="s">
        <v>352</v>
      </c>
      <c r="D79" s="39" t="s">
        <v>11</v>
      </c>
      <c r="E79" s="40" t="s">
        <v>88</v>
      </c>
      <c r="F79" s="11"/>
      <c r="G79" s="17"/>
    </row>
    <row r="80" spans="1:7" s="3" customFormat="1" ht="18" customHeight="1" thickBot="1">
      <c r="A80" s="70" t="s">
        <v>289</v>
      </c>
      <c r="B80" s="71"/>
      <c r="C80" s="71"/>
      <c r="D80" s="71"/>
      <c r="E80" s="71"/>
      <c r="F80" s="71"/>
      <c r="G80" s="52"/>
    </row>
    <row r="81" spans="1:7" s="3" customFormat="1" ht="18" customHeight="1">
      <c r="A81" s="4" t="s">
        <v>290</v>
      </c>
      <c r="B81" s="72" t="s">
        <v>90</v>
      </c>
      <c r="C81" s="73"/>
      <c r="D81" s="29"/>
      <c r="E81" s="29"/>
      <c r="F81" s="8"/>
      <c r="G81" s="51"/>
    </row>
    <row r="82" spans="1:7" s="3" customFormat="1" ht="38.25">
      <c r="A82" s="6">
        <v>52</v>
      </c>
      <c r="B82" s="38" t="s">
        <v>57</v>
      </c>
      <c r="C82" s="39" t="s">
        <v>58</v>
      </c>
      <c r="D82" s="39" t="s">
        <v>11</v>
      </c>
      <c r="E82" s="40" t="s">
        <v>91</v>
      </c>
      <c r="F82" s="7"/>
      <c r="G82" s="7"/>
    </row>
    <row r="83" spans="1:7" s="3" customFormat="1" ht="38.25">
      <c r="A83" s="6">
        <v>53</v>
      </c>
      <c r="B83" s="38" t="s">
        <v>57</v>
      </c>
      <c r="C83" s="39" t="s">
        <v>60</v>
      </c>
      <c r="D83" s="39" t="s">
        <v>11</v>
      </c>
      <c r="E83" s="40" t="s">
        <v>92</v>
      </c>
      <c r="F83" s="7"/>
      <c r="G83" s="7"/>
    </row>
    <row r="84" spans="1:7" s="3" customFormat="1" ht="25.5">
      <c r="A84" s="6">
        <v>54</v>
      </c>
      <c r="B84" s="38" t="s">
        <v>62</v>
      </c>
      <c r="C84" s="39" t="s">
        <v>274</v>
      </c>
      <c r="D84" s="39" t="s">
        <v>11</v>
      </c>
      <c r="E84" s="40" t="s">
        <v>93</v>
      </c>
      <c r="F84" s="7"/>
      <c r="G84" s="7"/>
    </row>
    <row r="85" spans="1:7" s="3" customFormat="1" ht="25.5">
      <c r="A85" s="6">
        <v>55</v>
      </c>
      <c r="B85" s="38" t="s">
        <v>94</v>
      </c>
      <c r="C85" s="39" t="s">
        <v>280</v>
      </c>
      <c r="D85" s="39" t="s">
        <v>11</v>
      </c>
      <c r="E85" s="40" t="s">
        <v>93</v>
      </c>
      <c r="F85" s="7"/>
      <c r="G85" s="7"/>
    </row>
    <row r="86" spans="1:7" s="3" customFormat="1" ht="55.5" customHeight="1" thickBot="1">
      <c r="A86" s="6">
        <v>56</v>
      </c>
      <c r="B86" s="38" t="s">
        <v>95</v>
      </c>
      <c r="C86" s="41" t="s">
        <v>353</v>
      </c>
      <c r="D86" s="39" t="s">
        <v>11</v>
      </c>
      <c r="E86" s="40" t="s">
        <v>93</v>
      </c>
      <c r="F86" s="11"/>
      <c r="G86" s="17"/>
    </row>
    <row r="87" spans="1:7" s="3" customFormat="1" ht="19.5" customHeight="1" thickBot="1">
      <c r="A87" s="70" t="s">
        <v>291</v>
      </c>
      <c r="B87" s="71"/>
      <c r="C87" s="71"/>
      <c r="D87" s="71"/>
      <c r="E87" s="71"/>
      <c r="F87" s="71"/>
      <c r="G87" s="52"/>
    </row>
    <row r="88" spans="1:7" s="3" customFormat="1" ht="12.75" customHeight="1">
      <c r="A88" s="4" t="s">
        <v>292</v>
      </c>
      <c r="B88" s="72" t="s">
        <v>97</v>
      </c>
      <c r="C88" s="73"/>
      <c r="D88" s="29"/>
      <c r="E88" s="29"/>
      <c r="F88" s="8"/>
      <c r="G88" s="51"/>
    </row>
    <row r="89" spans="1:7" s="3" customFormat="1" ht="38.25">
      <c r="A89" s="6">
        <v>57</v>
      </c>
      <c r="B89" s="38" t="s">
        <v>57</v>
      </c>
      <c r="C89" s="39" t="s">
        <v>58</v>
      </c>
      <c r="D89" s="39" t="s">
        <v>11</v>
      </c>
      <c r="E89" s="40" t="s">
        <v>98</v>
      </c>
      <c r="F89" s="7"/>
      <c r="G89" s="7"/>
    </row>
    <row r="90" spans="1:7" s="3" customFormat="1" ht="43.5" customHeight="1">
      <c r="A90" s="6">
        <v>58</v>
      </c>
      <c r="B90" s="38" t="s">
        <v>57</v>
      </c>
      <c r="C90" s="39" t="s">
        <v>60</v>
      </c>
      <c r="D90" s="39" t="s">
        <v>11</v>
      </c>
      <c r="E90" s="40" t="s">
        <v>99</v>
      </c>
      <c r="F90" s="7"/>
      <c r="G90" s="7"/>
    </row>
    <row r="91" spans="1:7" s="3" customFormat="1" ht="30.75" customHeight="1">
      <c r="A91" s="6">
        <v>59</v>
      </c>
      <c r="B91" s="38" t="s">
        <v>62</v>
      </c>
      <c r="C91" s="39" t="s">
        <v>274</v>
      </c>
      <c r="D91" s="39" t="s">
        <v>11</v>
      </c>
      <c r="E91" s="40" t="s">
        <v>100</v>
      </c>
      <c r="F91" s="7"/>
      <c r="G91" s="7"/>
    </row>
    <row r="92" spans="1:7" s="3" customFormat="1" ht="30.75" customHeight="1">
      <c r="A92" s="6">
        <v>60</v>
      </c>
      <c r="B92" s="38" t="s">
        <v>101</v>
      </c>
      <c r="C92" s="39" t="s">
        <v>264</v>
      </c>
      <c r="D92" s="39" t="s">
        <v>11</v>
      </c>
      <c r="E92" s="40" t="s">
        <v>100</v>
      </c>
      <c r="F92" s="7"/>
      <c r="G92" s="7"/>
    </row>
    <row r="93" spans="1:7" s="3" customFormat="1" ht="56.25" customHeight="1" thickBot="1">
      <c r="A93" s="6">
        <v>61</v>
      </c>
      <c r="B93" s="38" t="s">
        <v>95</v>
      </c>
      <c r="C93" s="41" t="s">
        <v>354</v>
      </c>
      <c r="D93" s="39" t="s">
        <v>11</v>
      </c>
      <c r="E93" s="40" t="s">
        <v>100</v>
      </c>
      <c r="F93" s="11"/>
      <c r="G93" s="17"/>
    </row>
    <row r="94" spans="1:7" s="3" customFormat="1" ht="16.5" customHeight="1" thickBot="1">
      <c r="A94" s="70" t="s">
        <v>293</v>
      </c>
      <c r="B94" s="71"/>
      <c r="C94" s="71"/>
      <c r="D94" s="71"/>
      <c r="E94" s="71"/>
      <c r="F94" s="71"/>
      <c r="G94" s="52"/>
    </row>
    <row r="95" spans="1:7" s="3" customFormat="1" ht="18" customHeight="1">
      <c r="A95" s="4" t="s">
        <v>294</v>
      </c>
      <c r="B95" s="72" t="s">
        <v>102</v>
      </c>
      <c r="C95" s="73"/>
      <c r="D95" s="29"/>
      <c r="E95" s="29"/>
      <c r="F95" s="5"/>
      <c r="G95" s="51"/>
    </row>
    <row r="96" spans="1:7" s="3" customFormat="1" ht="43.5" customHeight="1">
      <c r="A96" s="6">
        <v>62</v>
      </c>
      <c r="B96" s="38" t="s">
        <v>57</v>
      </c>
      <c r="C96" s="39" t="s">
        <v>58</v>
      </c>
      <c r="D96" s="39" t="s">
        <v>11</v>
      </c>
      <c r="E96" s="40" t="s">
        <v>103</v>
      </c>
      <c r="F96" s="7"/>
      <c r="G96" s="7"/>
    </row>
    <row r="97" spans="1:7" s="3" customFormat="1" ht="42.75" customHeight="1">
      <c r="A97" s="6">
        <v>63</v>
      </c>
      <c r="B97" s="38" t="s">
        <v>57</v>
      </c>
      <c r="C97" s="39" t="s">
        <v>60</v>
      </c>
      <c r="D97" s="39" t="s">
        <v>11</v>
      </c>
      <c r="E97" s="40" t="s">
        <v>104</v>
      </c>
      <c r="F97" s="7"/>
      <c r="G97" s="7"/>
    </row>
    <row r="98" spans="1:7" s="3" customFormat="1" ht="25.5">
      <c r="A98" s="6">
        <v>64</v>
      </c>
      <c r="B98" s="38" t="s">
        <v>62</v>
      </c>
      <c r="C98" s="39" t="s">
        <v>263</v>
      </c>
      <c r="D98" s="39" t="s">
        <v>11</v>
      </c>
      <c r="E98" s="40" t="s">
        <v>105</v>
      </c>
      <c r="F98" s="7"/>
      <c r="G98" s="7"/>
    </row>
    <row r="99" spans="1:7" s="3" customFormat="1" ht="29.25" customHeight="1">
      <c r="A99" s="6">
        <v>65</v>
      </c>
      <c r="B99" s="38" t="s">
        <v>62</v>
      </c>
      <c r="C99" s="39" t="s">
        <v>265</v>
      </c>
      <c r="D99" s="39" t="s">
        <v>11</v>
      </c>
      <c r="E99" s="40" t="s">
        <v>105</v>
      </c>
      <c r="F99" s="7"/>
      <c r="G99" s="7"/>
    </row>
    <row r="100" spans="1:7" s="3" customFormat="1" ht="42" customHeight="1">
      <c r="A100" s="6">
        <v>66</v>
      </c>
      <c r="B100" s="38" t="s">
        <v>95</v>
      </c>
      <c r="C100" s="39" t="s">
        <v>266</v>
      </c>
      <c r="D100" s="39" t="s">
        <v>11</v>
      </c>
      <c r="E100" s="40" t="s">
        <v>105</v>
      </c>
      <c r="F100" s="7"/>
      <c r="G100" s="7"/>
    </row>
    <row r="101" spans="1:7" s="3" customFormat="1" ht="56.25" customHeight="1" thickBot="1">
      <c r="A101" s="6">
        <v>67</v>
      </c>
      <c r="B101" s="38" t="s">
        <v>95</v>
      </c>
      <c r="C101" s="41" t="s">
        <v>355</v>
      </c>
      <c r="D101" s="39" t="s">
        <v>11</v>
      </c>
      <c r="E101" s="40" t="s">
        <v>105</v>
      </c>
      <c r="F101" s="11"/>
      <c r="G101" s="17"/>
    </row>
    <row r="102" spans="1:7" s="3" customFormat="1" ht="18.75" customHeight="1" thickBot="1">
      <c r="A102" s="70" t="s">
        <v>295</v>
      </c>
      <c r="B102" s="71"/>
      <c r="C102" s="71"/>
      <c r="D102" s="71"/>
      <c r="E102" s="71"/>
      <c r="F102" s="71"/>
      <c r="G102" s="52"/>
    </row>
    <row r="103" spans="1:7" s="3" customFormat="1" ht="18.75" customHeight="1">
      <c r="A103" s="4" t="s">
        <v>296</v>
      </c>
      <c r="B103" s="72" t="s">
        <v>106</v>
      </c>
      <c r="C103" s="73"/>
      <c r="D103" s="29"/>
      <c r="E103" s="29"/>
      <c r="F103" s="5"/>
      <c r="G103" s="51"/>
    </row>
    <row r="104" spans="1:7" s="3" customFormat="1" ht="25.5">
      <c r="A104" s="6">
        <v>68</v>
      </c>
      <c r="B104" s="38" t="s">
        <v>107</v>
      </c>
      <c r="C104" s="39" t="s">
        <v>108</v>
      </c>
      <c r="D104" s="39" t="s">
        <v>23</v>
      </c>
      <c r="E104" s="40" t="s">
        <v>109</v>
      </c>
      <c r="F104" s="7"/>
      <c r="G104" s="7"/>
    </row>
    <row r="105" spans="1:7" s="3" customFormat="1" ht="25.5">
      <c r="A105" s="6">
        <v>69</v>
      </c>
      <c r="B105" s="38" t="s">
        <v>107</v>
      </c>
      <c r="C105" s="39" t="s">
        <v>110</v>
      </c>
      <c r="D105" s="39" t="s">
        <v>18</v>
      </c>
      <c r="E105" s="40" t="s">
        <v>111</v>
      </c>
      <c r="F105" s="7"/>
      <c r="G105" s="7"/>
    </row>
    <row r="106" spans="1:7" s="3" customFormat="1" ht="29.25" customHeight="1" thickBot="1">
      <c r="A106" s="6">
        <v>70</v>
      </c>
      <c r="B106" s="38" t="s">
        <v>107</v>
      </c>
      <c r="C106" s="39" t="s">
        <v>112</v>
      </c>
      <c r="D106" s="39" t="s">
        <v>23</v>
      </c>
      <c r="E106" s="40" t="s">
        <v>109</v>
      </c>
      <c r="F106" s="7"/>
      <c r="G106" s="17"/>
    </row>
    <row r="107" spans="1:7" s="3" customFormat="1" ht="17.25" customHeight="1" thickBot="1">
      <c r="A107" s="70" t="s">
        <v>297</v>
      </c>
      <c r="B107" s="71"/>
      <c r="C107" s="71"/>
      <c r="D107" s="71"/>
      <c r="E107" s="71"/>
      <c r="F107" s="71"/>
      <c r="G107" s="52"/>
    </row>
    <row r="108" spans="1:7" s="3" customFormat="1" ht="15.75" customHeight="1">
      <c r="A108" s="4" t="s">
        <v>298</v>
      </c>
      <c r="B108" s="72" t="s">
        <v>113</v>
      </c>
      <c r="C108" s="73"/>
      <c r="D108" s="29"/>
      <c r="E108" s="29"/>
      <c r="F108" s="5"/>
      <c r="G108" s="51"/>
    </row>
    <row r="109" spans="1:7" s="3" customFormat="1" ht="30" customHeight="1">
      <c r="A109" s="6">
        <v>71</v>
      </c>
      <c r="B109" s="38" t="s">
        <v>107</v>
      </c>
      <c r="C109" s="39" t="s">
        <v>108</v>
      </c>
      <c r="D109" s="39" t="s">
        <v>23</v>
      </c>
      <c r="E109" s="30" t="s">
        <v>114</v>
      </c>
      <c r="F109" s="8"/>
      <c r="G109" s="8"/>
    </row>
    <row r="110" spans="1:7" s="3" customFormat="1" ht="32.25" customHeight="1">
      <c r="A110" s="6">
        <v>72</v>
      </c>
      <c r="B110" s="38" t="s">
        <v>107</v>
      </c>
      <c r="C110" s="39" t="s">
        <v>115</v>
      </c>
      <c r="D110" s="39" t="s">
        <v>18</v>
      </c>
      <c r="E110" s="30" t="s">
        <v>116</v>
      </c>
      <c r="F110" s="8"/>
      <c r="G110" s="8"/>
    </row>
    <row r="111" spans="1:7" s="3" customFormat="1" ht="43.5" customHeight="1" thickBot="1">
      <c r="A111" s="6">
        <v>73</v>
      </c>
      <c r="B111" s="38" t="s">
        <v>107</v>
      </c>
      <c r="C111" s="39" t="s">
        <v>117</v>
      </c>
      <c r="D111" s="39" t="s">
        <v>23</v>
      </c>
      <c r="E111" s="30" t="s">
        <v>114</v>
      </c>
      <c r="F111" s="8"/>
      <c r="G111" s="56"/>
    </row>
    <row r="112" spans="1:7" s="3" customFormat="1" ht="17.25" customHeight="1" thickBot="1">
      <c r="A112" s="70" t="s">
        <v>299</v>
      </c>
      <c r="B112" s="71"/>
      <c r="C112" s="71"/>
      <c r="D112" s="71"/>
      <c r="E112" s="71"/>
      <c r="F112" s="71"/>
      <c r="G112" s="52"/>
    </row>
    <row r="113" spans="1:7" s="3" customFormat="1" ht="16.5" customHeight="1">
      <c r="A113" s="4" t="s">
        <v>300</v>
      </c>
      <c r="B113" s="72" t="s">
        <v>118</v>
      </c>
      <c r="C113" s="73"/>
      <c r="D113" s="29"/>
      <c r="E113" s="29"/>
      <c r="F113" s="5"/>
      <c r="G113" s="51"/>
    </row>
    <row r="114" spans="1:7" s="3" customFormat="1" ht="25.5">
      <c r="A114" s="6">
        <v>74</v>
      </c>
      <c r="B114" s="38" t="s">
        <v>107</v>
      </c>
      <c r="C114" s="39" t="s">
        <v>108</v>
      </c>
      <c r="D114" s="39" t="s">
        <v>23</v>
      </c>
      <c r="E114" s="40" t="s">
        <v>119</v>
      </c>
      <c r="F114" s="7"/>
      <c r="G114" s="7"/>
    </row>
    <row r="115" spans="1:7" s="3" customFormat="1" ht="25.5">
      <c r="A115" s="6">
        <v>75</v>
      </c>
      <c r="B115" s="38" t="s">
        <v>107</v>
      </c>
      <c r="C115" s="39" t="s">
        <v>120</v>
      </c>
      <c r="D115" s="39" t="s">
        <v>18</v>
      </c>
      <c r="E115" s="40" t="s">
        <v>121</v>
      </c>
      <c r="F115" s="7"/>
      <c r="G115" s="7"/>
    </row>
    <row r="116" spans="1:7" s="3" customFormat="1" ht="30" customHeight="1" thickBot="1">
      <c r="A116" s="6">
        <v>76</v>
      </c>
      <c r="B116" s="38" t="s">
        <v>107</v>
      </c>
      <c r="C116" s="39" t="s">
        <v>122</v>
      </c>
      <c r="D116" s="39" t="s">
        <v>23</v>
      </c>
      <c r="E116" s="40" t="s">
        <v>119</v>
      </c>
      <c r="F116" s="7"/>
      <c r="G116" s="17"/>
    </row>
    <row r="117" spans="1:7" s="3" customFormat="1" ht="18" customHeight="1" thickBot="1">
      <c r="A117" s="70" t="s">
        <v>301</v>
      </c>
      <c r="B117" s="71"/>
      <c r="C117" s="71"/>
      <c r="D117" s="71"/>
      <c r="E117" s="71"/>
      <c r="F117" s="71"/>
      <c r="G117" s="52"/>
    </row>
    <row r="118" spans="1:7" s="3" customFormat="1" ht="17.25" customHeight="1">
      <c r="A118" s="4" t="s">
        <v>302</v>
      </c>
      <c r="B118" s="72" t="s">
        <v>123</v>
      </c>
      <c r="C118" s="73"/>
      <c r="D118" s="29"/>
      <c r="E118" s="29"/>
      <c r="F118" s="5"/>
      <c r="G118" s="51"/>
    </row>
    <row r="119" spans="1:7" s="3" customFormat="1" ht="25.5">
      <c r="A119" s="6">
        <v>77</v>
      </c>
      <c r="B119" s="38" t="s">
        <v>124</v>
      </c>
      <c r="C119" s="39" t="s">
        <v>125</v>
      </c>
      <c r="D119" s="39" t="s">
        <v>23</v>
      </c>
      <c r="E119" s="40" t="s">
        <v>126</v>
      </c>
      <c r="F119" s="7"/>
      <c r="G119" s="7"/>
    </row>
    <row r="120" spans="1:7" s="3" customFormat="1" ht="27.75" customHeight="1" thickBot="1">
      <c r="A120" s="6">
        <v>78</v>
      </c>
      <c r="B120" s="38" t="s">
        <v>124</v>
      </c>
      <c r="C120" s="39" t="s">
        <v>127</v>
      </c>
      <c r="D120" s="39" t="s">
        <v>23</v>
      </c>
      <c r="E120" s="40" t="s">
        <v>126</v>
      </c>
      <c r="F120" s="7"/>
      <c r="G120" s="17"/>
    </row>
    <row r="121" spans="1:7" s="3" customFormat="1" ht="21" customHeight="1" thickBot="1">
      <c r="A121" s="70" t="s">
        <v>303</v>
      </c>
      <c r="B121" s="71"/>
      <c r="C121" s="71"/>
      <c r="D121" s="71"/>
      <c r="E121" s="71"/>
      <c r="F121" s="71"/>
      <c r="G121" s="52"/>
    </row>
    <row r="122" spans="1:7" s="3" customFormat="1" ht="21" customHeight="1">
      <c r="A122" s="74" t="s">
        <v>304</v>
      </c>
      <c r="B122" s="75"/>
      <c r="C122" s="75"/>
      <c r="D122" s="75"/>
      <c r="E122" s="75"/>
      <c r="F122" s="76"/>
      <c r="G122" s="54"/>
    </row>
    <row r="123" spans="1:7" s="3" customFormat="1" ht="19.5" customHeight="1">
      <c r="A123" s="4">
        <v>5</v>
      </c>
      <c r="B123" s="77" t="s">
        <v>128</v>
      </c>
      <c r="C123" s="78"/>
      <c r="D123" s="29"/>
      <c r="E123" s="29"/>
      <c r="F123" s="5"/>
      <c r="G123" s="5"/>
    </row>
    <row r="124" spans="1:7" s="3" customFormat="1" ht="18" customHeight="1">
      <c r="A124" s="4" t="s">
        <v>56</v>
      </c>
      <c r="B124" s="72" t="s">
        <v>343</v>
      </c>
      <c r="C124" s="73"/>
      <c r="D124" s="29"/>
      <c r="E124" s="29"/>
      <c r="F124" s="5"/>
      <c r="G124" s="5"/>
    </row>
    <row r="125" spans="1:7" s="3" customFormat="1" ht="34.5" customHeight="1">
      <c r="A125" s="6">
        <v>79</v>
      </c>
      <c r="B125" s="38" t="s">
        <v>130</v>
      </c>
      <c r="C125" s="39" t="s">
        <v>131</v>
      </c>
      <c r="D125" s="39" t="s">
        <v>18</v>
      </c>
      <c r="E125" s="40" t="s">
        <v>132</v>
      </c>
      <c r="F125" s="7"/>
      <c r="G125" s="7"/>
    </row>
    <row r="126" spans="1:7" s="3" customFormat="1" ht="43.5" customHeight="1">
      <c r="A126" s="16">
        <v>80</v>
      </c>
      <c r="B126" s="42" t="s">
        <v>130</v>
      </c>
      <c r="C126" s="43" t="s">
        <v>133</v>
      </c>
      <c r="D126" s="43" t="s">
        <v>134</v>
      </c>
      <c r="E126" s="44" t="s">
        <v>135</v>
      </c>
      <c r="F126" s="17"/>
      <c r="G126" s="17"/>
    </row>
    <row r="127" spans="1:7" s="3" customFormat="1" ht="25.5">
      <c r="A127" s="6" t="s">
        <v>331</v>
      </c>
      <c r="B127" s="38" t="s">
        <v>346</v>
      </c>
      <c r="C127" s="41" t="s">
        <v>356</v>
      </c>
      <c r="D127" s="39" t="s">
        <v>332</v>
      </c>
      <c r="E127" s="40">
        <f>60</f>
        <v>60</v>
      </c>
      <c r="F127" s="7"/>
      <c r="G127" s="21"/>
    </row>
    <row r="128" spans="1:7" s="3" customFormat="1" ht="16.5" customHeight="1" thickBot="1">
      <c r="A128" s="6" t="s">
        <v>344</v>
      </c>
      <c r="B128" s="38" t="s">
        <v>37</v>
      </c>
      <c r="C128" s="41" t="s">
        <v>345</v>
      </c>
      <c r="D128" s="39" t="s">
        <v>335</v>
      </c>
      <c r="E128" s="40">
        <f>13</f>
        <v>13</v>
      </c>
      <c r="F128" s="7"/>
      <c r="G128" s="57"/>
    </row>
    <row r="129" spans="1:7" s="3" customFormat="1" ht="17.25" customHeight="1" thickBot="1">
      <c r="A129" s="87" t="s">
        <v>305</v>
      </c>
      <c r="B129" s="88"/>
      <c r="C129" s="88"/>
      <c r="D129" s="88"/>
      <c r="E129" s="88"/>
      <c r="F129" s="88"/>
      <c r="G129" s="52"/>
    </row>
    <row r="130" spans="1:7" s="3" customFormat="1" ht="15.75" customHeight="1">
      <c r="A130" s="4" t="s">
        <v>68</v>
      </c>
      <c r="B130" s="72" t="s">
        <v>137</v>
      </c>
      <c r="C130" s="73"/>
      <c r="D130" s="29"/>
      <c r="E130" s="29"/>
      <c r="F130" s="5"/>
      <c r="G130" s="51"/>
    </row>
    <row r="131" spans="1:7" s="3" customFormat="1" ht="41.25" customHeight="1">
      <c r="A131" s="6">
        <v>81</v>
      </c>
      <c r="B131" s="38" t="s">
        <v>140</v>
      </c>
      <c r="C131" s="39" t="s">
        <v>138</v>
      </c>
      <c r="D131" s="39" t="s">
        <v>23</v>
      </c>
      <c r="E131" s="40" t="s">
        <v>139</v>
      </c>
      <c r="F131" s="7"/>
      <c r="G131" s="7"/>
    </row>
    <row r="132" spans="1:7" s="3" customFormat="1" ht="36.75" customHeight="1" thickBot="1">
      <c r="A132" s="6">
        <v>82</v>
      </c>
      <c r="B132" s="38" t="s">
        <v>140</v>
      </c>
      <c r="C132" s="39" t="s">
        <v>390</v>
      </c>
      <c r="D132" s="39" t="s">
        <v>11</v>
      </c>
      <c r="E132" s="40" t="s">
        <v>141</v>
      </c>
      <c r="F132" s="7"/>
      <c r="G132" s="17"/>
    </row>
    <row r="133" spans="1:7" s="3" customFormat="1" ht="18.75" customHeight="1" thickBot="1">
      <c r="A133" s="70" t="s">
        <v>306</v>
      </c>
      <c r="B133" s="71"/>
      <c r="C133" s="71"/>
      <c r="D133" s="71"/>
      <c r="E133" s="71"/>
      <c r="F133" s="71"/>
      <c r="G133" s="52"/>
    </row>
    <row r="134" spans="1:7" s="3" customFormat="1" ht="18" customHeight="1">
      <c r="A134" s="4" t="s">
        <v>74</v>
      </c>
      <c r="B134" s="72" t="s">
        <v>143</v>
      </c>
      <c r="C134" s="73"/>
      <c r="D134" s="29"/>
      <c r="E134" s="29"/>
      <c r="F134" s="5"/>
      <c r="G134" s="51"/>
    </row>
    <row r="135" spans="1:7" s="3" customFormat="1" ht="57" customHeight="1" thickBot="1">
      <c r="A135" s="6">
        <v>83</v>
      </c>
      <c r="B135" s="38" t="s">
        <v>347</v>
      </c>
      <c r="C135" s="39" t="s">
        <v>144</v>
      </c>
      <c r="D135" s="39" t="s">
        <v>23</v>
      </c>
      <c r="E135" s="40" t="s">
        <v>139</v>
      </c>
      <c r="F135" s="7"/>
      <c r="G135" s="17"/>
    </row>
    <row r="136" spans="1:7" s="3" customFormat="1" ht="19.5" customHeight="1" thickBot="1">
      <c r="A136" s="70" t="s">
        <v>307</v>
      </c>
      <c r="B136" s="71"/>
      <c r="C136" s="71"/>
      <c r="D136" s="71"/>
      <c r="E136" s="71"/>
      <c r="F136" s="71"/>
      <c r="G136" s="52"/>
    </row>
    <row r="137" spans="1:7" s="3" customFormat="1" ht="20.25" customHeight="1">
      <c r="A137" s="4" t="s">
        <v>86</v>
      </c>
      <c r="B137" s="72" t="s">
        <v>146</v>
      </c>
      <c r="C137" s="73"/>
      <c r="D137" s="29"/>
      <c r="E137" s="29"/>
      <c r="F137" s="5"/>
      <c r="G137" s="51"/>
    </row>
    <row r="138" spans="1:7" s="3" customFormat="1" ht="17.25" customHeight="1" thickBot="1">
      <c r="A138" s="6">
        <v>84</v>
      </c>
      <c r="B138" s="38" t="s">
        <v>29</v>
      </c>
      <c r="C138" s="39" t="s">
        <v>147</v>
      </c>
      <c r="D138" s="39" t="s">
        <v>34</v>
      </c>
      <c r="E138" s="30" t="s">
        <v>148</v>
      </c>
      <c r="F138" s="8"/>
      <c r="G138" s="56"/>
    </row>
    <row r="139" spans="1:7" s="3" customFormat="1" ht="15.75" customHeight="1" thickBot="1">
      <c r="A139" s="70" t="s">
        <v>309</v>
      </c>
      <c r="B139" s="71"/>
      <c r="C139" s="71"/>
      <c r="D139" s="71"/>
      <c r="E139" s="71"/>
      <c r="F139" s="71"/>
      <c r="G139" s="58"/>
    </row>
    <row r="140" spans="1:7" s="3" customFormat="1" ht="12.75" customHeight="1">
      <c r="A140" s="4" t="s">
        <v>308</v>
      </c>
      <c r="B140" s="72" t="s">
        <v>149</v>
      </c>
      <c r="C140" s="73"/>
      <c r="D140" s="29"/>
      <c r="E140" s="29"/>
      <c r="F140" s="5"/>
      <c r="G140" s="51"/>
    </row>
    <row r="141" spans="1:7" s="3" customFormat="1" ht="41.25" customHeight="1" thickBot="1">
      <c r="A141" s="6">
        <v>85</v>
      </c>
      <c r="B141" s="38" t="s">
        <v>150</v>
      </c>
      <c r="C141" s="39" t="s">
        <v>151</v>
      </c>
      <c r="D141" s="39" t="s">
        <v>23</v>
      </c>
      <c r="E141" s="40" t="s">
        <v>152</v>
      </c>
      <c r="F141" s="7"/>
      <c r="G141" s="17"/>
    </row>
    <row r="142" spans="1:7" s="3" customFormat="1" ht="16.5" customHeight="1" thickBot="1">
      <c r="A142" s="70" t="s">
        <v>310</v>
      </c>
      <c r="B142" s="71"/>
      <c r="C142" s="71"/>
      <c r="D142" s="71"/>
      <c r="E142" s="71"/>
      <c r="F142" s="71"/>
      <c r="G142" s="52"/>
    </row>
    <row r="143" spans="1:7" s="3" customFormat="1" ht="16.5" customHeight="1">
      <c r="A143" s="4" t="s">
        <v>89</v>
      </c>
      <c r="B143" s="72" t="s">
        <v>153</v>
      </c>
      <c r="C143" s="73"/>
      <c r="D143" s="29"/>
      <c r="E143" s="29"/>
      <c r="F143" s="5"/>
      <c r="G143" s="51"/>
    </row>
    <row r="144" spans="1:7" s="3" customFormat="1" ht="31.5" customHeight="1">
      <c r="A144" s="6">
        <v>86</v>
      </c>
      <c r="B144" s="38" t="s">
        <v>154</v>
      </c>
      <c r="C144" s="39" t="s">
        <v>155</v>
      </c>
      <c r="D144" s="39" t="s">
        <v>34</v>
      </c>
      <c r="E144" s="40" t="s">
        <v>139</v>
      </c>
      <c r="F144" s="7"/>
      <c r="G144" s="7"/>
    </row>
    <row r="145" spans="1:7" s="3" customFormat="1" ht="30.75" customHeight="1">
      <c r="A145" s="6">
        <v>87</v>
      </c>
      <c r="B145" s="38" t="s">
        <v>154</v>
      </c>
      <c r="C145" s="39" t="s">
        <v>156</v>
      </c>
      <c r="D145" s="39" t="s">
        <v>34</v>
      </c>
      <c r="E145" s="40" t="s">
        <v>157</v>
      </c>
      <c r="F145" s="7"/>
      <c r="G145" s="7"/>
    </row>
    <row r="146" spans="1:7" s="3" customFormat="1" ht="41.25" customHeight="1">
      <c r="A146" s="6">
        <v>88</v>
      </c>
      <c r="B146" s="38" t="s">
        <v>154</v>
      </c>
      <c r="C146" s="39" t="s">
        <v>158</v>
      </c>
      <c r="D146" s="39" t="s">
        <v>34</v>
      </c>
      <c r="E146" s="40" t="s">
        <v>148</v>
      </c>
      <c r="F146" s="7"/>
      <c r="G146" s="7"/>
    </row>
    <row r="147" spans="1:7" s="3" customFormat="1" ht="25.5">
      <c r="A147" s="6">
        <v>89</v>
      </c>
      <c r="B147" s="38" t="s">
        <v>154</v>
      </c>
      <c r="C147" s="39" t="s">
        <v>159</v>
      </c>
      <c r="D147" s="39" t="s">
        <v>34</v>
      </c>
      <c r="E147" s="40" t="s">
        <v>157</v>
      </c>
      <c r="F147" s="7"/>
      <c r="G147" s="7"/>
    </row>
    <row r="148" spans="1:7" s="3" customFormat="1" ht="28.5" customHeight="1">
      <c r="A148" s="6">
        <v>90</v>
      </c>
      <c r="B148" s="38" t="s">
        <v>154</v>
      </c>
      <c r="C148" s="39" t="s">
        <v>160</v>
      </c>
      <c r="D148" s="39" t="s">
        <v>34</v>
      </c>
      <c r="E148" s="40" t="s">
        <v>161</v>
      </c>
      <c r="F148" s="7"/>
      <c r="G148" s="7"/>
    </row>
    <row r="149" spans="1:7" s="3" customFormat="1" ht="42.75" customHeight="1">
      <c r="A149" s="6">
        <v>91</v>
      </c>
      <c r="B149" s="38" t="s">
        <v>154</v>
      </c>
      <c r="C149" s="39" t="s">
        <v>162</v>
      </c>
      <c r="D149" s="39" t="s">
        <v>34</v>
      </c>
      <c r="E149" s="40" t="s">
        <v>163</v>
      </c>
      <c r="F149" s="7"/>
      <c r="G149" s="7"/>
    </row>
    <row r="150" spans="1:7" s="3" customFormat="1" ht="17.25" customHeight="1">
      <c r="A150" s="6">
        <v>92</v>
      </c>
      <c r="B150" s="38" t="s">
        <v>164</v>
      </c>
      <c r="C150" s="39" t="s">
        <v>165</v>
      </c>
      <c r="D150" s="39" t="s">
        <v>23</v>
      </c>
      <c r="E150" s="40" t="s">
        <v>166</v>
      </c>
      <c r="F150" s="7"/>
      <c r="G150" s="7"/>
    </row>
    <row r="151" spans="1:7" s="3" customFormat="1" ht="28.5" customHeight="1">
      <c r="A151" s="6">
        <v>93</v>
      </c>
      <c r="B151" s="38" t="s">
        <v>154</v>
      </c>
      <c r="C151" s="39" t="s">
        <v>167</v>
      </c>
      <c r="D151" s="39" t="s">
        <v>34</v>
      </c>
      <c r="E151" s="40" t="s">
        <v>168</v>
      </c>
      <c r="F151" s="7"/>
      <c r="G151" s="7"/>
    </row>
    <row r="152" spans="1:7" s="3" customFormat="1" ht="31.5" customHeight="1">
      <c r="A152" s="6">
        <v>94</v>
      </c>
      <c r="B152" s="38" t="s">
        <v>154</v>
      </c>
      <c r="C152" s="39" t="s">
        <v>169</v>
      </c>
      <c r="D152" s="39" t="s">
        <v>34</v>
      </c>
      <c r="E152" s="40" t="s">
        <v>161</v>
      </c>
      <c r="F152" s="7"/>
      <c r="G152" s="7"/>
    </row>
    <row r="153" spans="1:7" s="3" customFormat="1" ht="56.25" customHeight="1">
      <c r="A153" s="6">
        <v>95</v>
      </c>
      <c r="B153" s="38" t="s">
        <v>154</v>
      </c>
      <c r="C153" s="39" t="s">
        <v>170</v>
      </c>
      <c r="D153" s="39" t="s">
        <v>34</v>
      </c>
      <c r="E153" s="40" t="s">
        <v>161</v>
      </c>
      <c r="F153" s="7"/>
      <c r="G153" s="7"/>
    </row>
    <row r="154" spans="1:7" s="3" customFormat="1" ht="29.25" customHeight="1" thickBot="1">
      <c r="A154" s="6">
        <v>96</v>
      </c>
      <c r="B154" s="38" t="s">
        <v>164</v>
      </c>
      <c r="C154" s="39" t="s">
        <v>333</v>
      </c>
      <c r="D154" s="39" t="s">
        <v>11</v>
      </c>
      <c r="E154" s="40">
        <v>436</v>
      </c>
      <c r="F154" s="11"/>
      <c r="G154" s="17"/>
    </row>
    <row r="155" spans="1:7" s="3" customFormat="1" ht="18" customHeight="1" thickBot="1">
      <c r="A155" s="70" t="s">
        <v>311</v>
      </c>
      <c r="B155" s="71"/>
      <c r="C155" s="71"/>
      <c r="D155" s="71"/>
      <c r="E155" s="71"/>
      <c r="F155" s="71"/>
      <c r="G155" s="52"/>
    </row>
    <row r="156" spans="1:7" s="3" customFormat="1" ht="18" customHeight="1">
      <c r="A156" s="4" t="s">
        <v>96</v>
      </c>
      <c r="B156" s="72" t="s">
        <v>171</v>
      </c>
      <c r="C156" s="73"/>
      <c r="D156" s="29"/>
      <c r="E156" s="29"/>
      <c r="F156" s="5"/>
      <c r="G156" s="51"/>
    </row>
    <row r="157" spans="1:7" s="3" customFormat="1" ht="42" customHeight="1" thickBot="1">
      <c r="A157" s="6">
        <v>97</v>
      </c>
      <c r="B157" s="38" t="s">
        <v>172</v>
      </c>
      <c r="C157" s="39" t="s">
        <v>173</v>
      </c>
      <c r="D157" s="39" t="s">
        <v>23</v>
      </c>
      <c r="E157" s="40" t="s">
        <v>174</v>
      </c>
      <c r="F157" s="7"/>
      <c r="G157" s="17"/>
    </row>
    <row r="158" spans="1:7" s="3" customFormat="1" ht="18" customHeight="1" thickBot="1">
      <c r="A158" s="70" t="s">
        <v>312</v>
      </c>
      <c r="B158" s="71"/>
      <c r="C158" s="71"/>
      <c r="D158" s="71"/>
      <c r="E158" s="71"/>
      <c r="F158" s="71"/>
      <c r="G158" s="52"/>
    </row>
    <row r="159" spans="1:7" s="3" customFormat="1" ht="20.25" customHeight="1">
      <c r="A159" s="74" t="s">
        <v>313</v>
      </c>
      <c r="B159" s="75"/>
      <c r="C159" s="75"/>
      <c r="D159" s="75"/>
      <c r="E159" s="75"/>
      <c r="F159" s="76"/>
      <c r="G159" s="54"/>
    </row>
    <row r="160" spans="1:7" s="3" customFormat="1" ht="18" customHeight="1">
      <c r="A160" s="4">
        <v>6</v>
      </c>
      <c r="B160" s="77" t="s">
        <v>271</v>
      </c>
      <c r="C160" s="78"/>
      <c r="D160" s="29"/>
      <c r="E160" s="29"/>
      <c r="F160" s="5"/>
      <c r="G160" s="5"/>
    </row>
    <row r="161" spans="1:7" s="3" customFormat="1" ht="24" customHeight="1">
      <c r="A161" s="4" t="s">
        <v>129</v>
      </c>
      <c r="B161" s="72" t="s">
        <v>176</v>
      </c>
      <c r="C161" s="73"/>
      <c r="D161" s="29"/>
      <c r="E161" s="29"/>
      <c r="F161" s="5"/>
      <c r="G161" s="5"/>
    </row>
    <row r="162" spans="1:7" s="3" customFormat="1" ht="30" customHeight="1">
      <c r="A162" s="6">
        <v>98</v>
      </c>
      <c r="B162" s="38" t="s">
        <v>334</v>
      </c>
      <c r="C162" s="39" t="s">
        <v>177</v>
      </c>
      <c r="D162" s="39" t="s">
        <v>53</v>
      </c>
      <c r="E162" s="40" t="s">
        <v>178</v>
      </c>
      <c r="F162" s="7"/>
      <c r="G162" s="7"/>
    </row>
    <row r="163" spans="1:8" s="3" customFormat="1" ht="54.75" customHeight="1">
      <c r="A163" s="6">
        <v>99</v>
      </c>
      <c r="B163" s="38" t="s">
        <v>334</v>
      </c>
      <c r="C163" s="39" t="s">
        <v>179</v>
      </c>
      <c r="D163" s="39" t="s">
        <v>18</v>
      </c>
      <c r="E163" s="40" t="s">
        <v>180</v>
      </c>
      <c r="F163" s="7"/>
      <c r="G163" s="7"/>
      <c r="H163" s="10"/>
    </row>
    <row r="164" spans="1:7" s="3" customFormat="1" ht="42.75" customHeight="1">
      <c r="A164" s="6">
        <v>100</v>
      </c>
      <c r="B164" s="38" t="s">
        <v>334</v>
      </c>
      <c r="C164" s="39" t="s">
        <v>267</v>
      </c>
      <c r="D164" s="39" t="s">
        <v>18</v>
      </c>
      <c r="E164" s="40" t="s">
        <v>181</v>
      </c>
      <c r="F164" s="11"/>
      <c r="G164" s="11"/>
    </row>
    <row r="165" spans="1:7" s="3" customFormat="1" ht="28.5" customHeight="1">
      <c r="A165" s="6">
        <v>101</v>
      </c>
      <c r="B165" s="38" t="s">
        <v>334</v>
      </c>
      <c r="C165" s="39" t="s">
        <v>182</v>
      </c>
      <c r="D165" s="39" t="s">
        <v>34</v>
      </c>
      <c r="E165" s="40" t="s">
        <v>183</v>
      </c>
      <c r="F165" s="11"/>
      <c r="G165" s="11"/>
    </row>
    <row r="166" spans="1:7" s="3" customFormat="1" ht="41.25" customHeight="1">
      <c r="A166" s="6">
        <v>102</v>
      </c>
      <c r="B166" s="38" t="s">
        <v>334</v>
      </c>
      <c r="C166" s="39" t="s">
        <v>184</v>
      </c>
      <c r="D166" s="39" t="s">
        <v>185</v>
      </c>
      <c r="E166" s="40" t="s">
        <v>186</v>
      </c>
      <c r="F166" s="7"/>
      <c r="G166" s="7"/>
    </row>
    <row r="167" spans="1:7" s="3" customFormat="1" ht="57.75" customHeight="1">
      <c r="A167" s="6">
        <v>103</v>
      </c>
      <c r="B167" s="38" t="s">
        <v>334</v>
      </c>
      <c r="C167" s="39" t="s">
        <v>268</v>
      </c>
      <c r="D167" s="39" t="s">
        <v>11</v>
      </c>
      <c r="E167" s="40" t="s">
        <v>187</v>
      </c>
      <c r="F167" s="7"/>
      <c r="G167" s="7"/>
    </row>
    <row r="168" spans="1:7" s="3" customFormat="1" ht="22.5" customHeight="1">
      <c r="A168" s="6">
        <v>104</v>
      </c>
      <c r="B168" s="38" t="s">
        <v>334</v>
      </c>
      <c r="C168" s="39" t="s">
        <v>188</v>
      </c>
      <c r="D168" s="39" t="s">
        <v>18</v>
      </c>
      <c r="E168" s="40" t="s">
        <v>189</v>
      </c>
      <c r="F168" s="7"/>
      <c r="G168" s="7"/>
    </row>
    <row r="169" spans="1:7" s="3" customFormat="1" ht="73.5" customHeight="1">
      <c r="A169" s="6">
        <v>105</v>
      </c>
      <c r="B169" s="38" t="s">
        <v>334</v>
      </c>
      <c r="C169" s="39" t="s">
        <v>190</v>
      </c>
      <c r="D169" s="39" t="s">
        <v>18</v>
      </c>
      <c r="E169" s="40" t="s">
        <v>189</v>
      </c>
      <c r="F169" s="7"/>
      <c r="G169" s="7"/>
    </row>
    <row r="170" spans="1:7" s="3" customFormat="1" ht="19.5" customHeight="1">
      <c r="A170" s="79" t="s">
        <v>314</v>
      </c>
      <c r="B170" s="80"/>
      <c r="C170" s="80"/>
      <c r="D170" s="80"/>
      <c r="E170" s="80"/>
      <c r="F170" s="81"/>
      <c r="G170" s="59"/>
    </row>
    <row r="171" spans="1:7" s="3" customFormat="1" ht="18" customHeight="1">
      <c r="A171" s="4" t="s">
        <v>315</v>
      </c>
      <c r="B171" s="72" t="s">
        <v>192</v>
      </c>
      <c r="C171" s="73"/>
      <c r="D171" s="29"/>
      <c r="E171" s="29"/>
      <c r="F171" s="5"/>
      <c r="G171" s="5"/>
    </row>
    <row r="172" spans="1:7" s="3" customFormat="1" ht="25.5">
      <c r="A172" s="6">
        <v>106</v>
      </c>
      <c r="B172" s="38" t="s">
        <v>334</v>
      </c>
      <c r="C172" s="39" t="s">
        <v>193</v>
      </c>
      <c r="D172" s="39" t="s">
        <v>11</v>
      </c>
      <c r="E172" s="40" t="s">
        <v>194</v>
      </c>
      <c r="F172" s="7"/>
      <c r="G172" s="7"/>
    </row>
    <row r="173" spans="1:7" s="3" customFormat="1" ht="25.5">
      <c r="A173" s="6">
        <v>107</v>
      </c>
      <c r="B173" s="38" t="s">
        <v>334</v>
      </c>
      <c r="C173" s="39" t="s">
        <v>195</v>
      </c>
      <c r="D173" s="39" t="s">
        <v>11</v>
      </c>
      <c r="E173" s="40" t="s">
        <v>196</v>
      </c>
      <c r="F173" s="7"/>
      <c r="G173" s="7"/>
    </row>
    <row r="174" spans="1:7" s="3" customFormat="1" ht="12.75">
      <c r="A174" s="6">
        <v>108</v>
      </c>
      <c r="B174" s="38" t="s">
        <v>334</v>
      </c>
      <c r="C174" s="39" t="s">
        <v>197</v>
      </c>
      <c r="D174" s="39" t="s">
        <v>34</v>
      </c>
      <c r="E174" s="40" t="s">
        <v>198</v>
      </c>
      <c r="F174" s="7"/>
      <c r="G174" s="7"/>
    </row>
    <row r="175" spans="1:7" s="3" customFormat="1" ht="38.25">
      <c r="A175" s="6">
        <v>109</v>
      </c>
      <c r="B175" s="38" t="s">
        <v>334</v>
      </c>
      <c r="C175" s="39" t="s">
        <v>199</v>
      </c>
      <c r="D175" s="39" t="s">
        <v>34</v>
      </c>
      <c r="E175" s="40" t="s">
        <v>198</v>
      </c>
      <c r="F175" s="7"/>
      <c r="G175" s="7"/>
    </row>
    <row r="176" spans="1:7" s="3" customFormat="1" ht="25.5">
      <c r="A176" s="6">
        <v>110</v>
      </c>
      <c r="B176" s="38" t="s">
        <v>334</v>
      </c>
      <c r="C176" s="39" t="s">
        <v>391</v>
      </c>
      <c r="D176" s="39" t="s">
        <v>34</v>
      </c>
      <c r="E176" s="40" t="s">
        <v>200</v>
      </c>
      <c r="F176" s="7"/>
      <c r="G176" s="7"/>
    </row>
    <row r="177" spans="1:7" s="3" customFormat="1" ht="29.25" customHeight="1">
      <c r="A177" s="6">
        <v>111</v>
      </c>
      <c r="B177" s="38" t="s">
        <v>334</v>
      </c>
      <c r="C177" s="39" t="s">
        <v>201</v>
      </c>
      <c r="D177" s="39" t="s">
        <v>23</v>
      </c>
      <c r="E177" s="40" t="s">
        <v>202</v>
      </c>
      <c r="F177" s="7"/>
      <c r="G177" s="7"/>
    </row>
    <row r="178" spans="1:7" s="3" customFormat="1" ht="30" customHeight="1">
      <c r="A178" s="6">
        <v>112</v>
      </c>
      <c r="B178" s="38" t="s">
        <v>334</v>
      </c>
      <c r="C178" s="39" t="s">
        <v>203</v>
      </c>
      <c r="D178" s="39" t="s">
        <v>23</v>
      </c>
      <c r="E178" s="40" t="s">
        <v>204</v>
      </c>
      <c r="F178" s="7"/>
      <c r="G178" s="7"/>
    </row>
    <row r="179" spans="1:7" s="3" customFormat="1" ht="30" customHeight="1">
      <c r="A179" s="6">
        <v>113</v>
      </c>
      <c r="B179" s="38" t="s">
        <v>334</v>
      </c>
      <c r="C179" s="39" t="s">
        <v>269</v>
      </c>
      <c r="D179" s="39" t="s">
        <v>23</v>
      </c>
      <c r="E179" s="40" t="s">
        <v>202</v>
      </c>
      <c r="F179" s="7"/>
      <c r="G179" s="7"/>
    </row>
    <row r="180" spans="1:7" s="3" customFormat="1" ht="29.25" customHeight="1" thickBot="1">
      <c r="A180" s="6">
        <v>114</v>
      </c>
      <c r="B180" s="38" t="s">
        <v>334</v>
      </c>
      <c r="C180" s="39" t="s">
        <v>270</v>
      </c>
      <c r="D180" s="39" t="s">
        <v>23</v>
      </c>
      <c r="E180" s="40" t="s">
        <v>204</v>
      </c>
      <c r="F180" s="7"/>
      <c r="G180" s="17"/>
    </row>
    <row r="181" spans="1:7" s="3" customFormat="1" ht="18.75" customHeight="1" thickBot="1">
      <c r="A181" s="70" t="s">
        <v>316</v>
      </c>
      <c r="B181" s="71"/>
      <c r="C181" s="71"/>
      <c r="D181" s="71"/>
      <c r="E181" s="71"/>
      <c r="F181" s="71"/>
      <c r="G181" s="52"/>
    </row>
    <row r="182" spans="1:7" s="3" customFormat="1" ht="29.25" customHeight="1">
      <c r="A182" s="4" t="s">
        <v>136</v>
      </c>
      <c r="B182" s="72" t="s">
        <v>205</v>
      </c>
      <c r="C182" s="73"/>
      <c r="D182" s="29"/>
      <c r="E182" s="29"/>
      <c r="F182" s="5"/>
      <c r="G182" s="51"/>
    </row>
    <row r="183" spans="1:7" s="3" customFormat="1" ht="27.75" customHeight="1">
      <c r="A183" s="6">
        <v>115</v>
      </c>
      <c r="B183" s="38" t="s">
        <v>334</v>
      </c>
      <c r="C183" s="39" t="s">
        <v>206</v>
      </c>
      <c r="D183" s="39" t="s">
        <v>18</v>
      </c>
      <c r="E183" s="40" t="s">
        <v>139</v>
      </c>
      <c r="F183" s="7"/>
      <c r="G183" s="7"/>
    </row>
    <row r="184" spans="1:7" s="3" customFormat="1" ht="43.5" customHeight="1">
      <c r="A184" s="6">
        <v>116</v>
      </c>
      <c r="B184" s="38" t="s">
        <v>334</v>
      </c>
      <c r="C184" s="39" t="s">
        <v>207</v>
      </c>
      <c r="D184" s="39" t="s">
        <v>23</v>
      </c>
      <c r="E184" s="40" t="s">
        <v>168</v>
      </c>
      <c r="F184" s="7"/>
      <c r="G184" s="7"/>
    </row>
    <row r="185" spans="1:7" s="3" customFormat="1" ht="29.25" customHeight="1">
      <c r="A185" s="6">
        <v>117</v>
      </c>
      <c r="B185" s="38" t="s">
        <v>334</v>
      </c>
      <c r="C185" s="39" t="s">
        <v>208</v>
      </c>
      <c r="D185" s="39" t="s">
        <v>34</v>
      </c>
      <c r="E185" s="40" t="s">
        <v>168</v>
      </c>
      <c r="F185" s="7"/>
      <c r="G185" s="7"/>
    </row>
    <row r="186" spans="1:7" s="3" customFormat="1" ht="43.5" customHeight="1">
      <c r="A186" s="6">
        <v>118</v>
      </c>
      <c r="B186" s="38" t="s">
        <v>334</v>
      </c>
      <c r="C186" s="39" t="s">
        <v>209</v>
      </c>
      <c r="D186" s="39" t="s">
        <v>31</v>
      </c>
      <c r="E186" s="40" t="s">
        <v>168</v>
      </c>
      <c r="F186" s="7"/>
      <c r="G186" s="7"/>
    </row>
    <row r="187" spans="1:7" s="3" customFormat="1" ht="41.25" customHeight="1">
      <c r="A187" s="6">
        <v>119</v>
      </c>
      <c r="B187" s="38" t="s">
        <v>334</v>
      </c>
      <c r="C187" s="39" t="s">
        <v>210</v>
      </c>
      <c r="D187" s="39" t="s">
        <v>23</v>
      </c>
      <c r="E187" s="40" t="s">
        <v>168</v>
      </c>
      <c r="F187" s="7"/>
      <c r="G187" s="7"/>
    </row>
    <row r="188" spans="1:7" s="3" customFormat="1" ht="70.5" customHeight="1" thickBot="1">
      <c r="A188" s="6">
        <v>120</v>
      </c>
      <c r="B188" s="38" t="s">
        <v>334</v>
      </c>
      <c r="C188" s="39" t="s">
        <v>190</v>
      </c>
      <c r="D188" s="39" t="s">
        <v>18</v>
      </c>
      <c r="E188" s="40" t="s">
        <v>139</v>
      </c>
      <c r="F188" s="7"/>
      <c r="G188" s="17"/>
    </row>
    <row r="189" spans="1:7" s="3" customFormat="1" ht="34.5" customHeight="1" thickBot="1">
      <c r="A189" s="70" t="s">
        <v>317</v>
      </c>
      <c r="B189" s="71"/>
      <c r="C189" s="71"/>
      <c r="D189" s="71"/>
      <c r="E189" s="71"/>
      <c r="F189" s="71"/>
      <c r="G189" s="52"/>
    </row>
    <row r="190" spans="1:7" s="3" customFormat="1" ht="18.75" customHeight="1">
      <c r="A190" s="4" t="s">
        <v>142</v>
      </c>
      <c r="B190" s="72" t="s">
        <v>329</v>
      </c>
      <c r="C190" s="73"/>
      <c r="D190" s="29"/>
      <c r="E190" s="29"/>
      <c r="F190" s="5"/>
      <c r="G190" s="51"/>
    </row>
    <row r="191" spans="1:7" s="3" customFormat="1" ht="56.25" customHeight="1">
      <c r="A191" s="6">
        <v>121</v>
      </c>
      <c r="B191" s="38"/>
      <c r="C191" s="39" t="s">
        <v>358</v>
      </c>
      <c r="D191" s="41" t="s">
        <v>332</v>
      </c>
      <c r="E191" s="40" t="s">
        <v>212</v>
      </c>
      <c r="F191" s="7"/>
      <c r="G191" s="7"/>
    </row>
    <row r="192" spans="1:7" s="3" customFormat="1" ht="28.5" customHeight="1" thickBot="1">
      <c r="A192" s="6">
        <v>122</v>
      </c>
      <c r="B192" s="38"/>
      <c r="C192" s="41" t="s">
        <v>359</v>
      </c>
      <c r="D192" s="39" t="s">
        <v>23</v>
      </c>
      <c r="E192" s="40">
        <f>40</f>
        <v>40</v>
      </c>
      <c r="F192" s="7"/>
      <c r="G192" s="17"/>
    </row>
    <row r="193" spans="1:7" s="3" customFormat="1" ht="18.75" customHeight="1" thickBot="1">
      <c r="A193" s="70" t="s">
        <v>330</v>
      </c>
      <c r="B193" s="71"/>
      <c r="C193" s="71"/>
      <c r="D193" s="71"/>
      <c r="E193" s="71"/>
      <c r="F193" s="71"/>
      <c r="G193" s="52"/>
    </row>
    <row r="194" spans="1:7" s="3" customFormat="1" ht="21.75" customHeight="1">
      <c r="A194" s="12" t="s">
        <v>145</v>
      </c>
      <c r="B194" s="85" t="s">
        <v>325</v>
      </c>
      <c r="C194" s="85"/>
      <c r="D194" s="85"/>
      <c r="E194" s="85"/>
      <c r="F194" s="86"/>
      <c r="G194" s="60"/>
    </row>
    <row r="195" spans="1:7" s="3" customFormat="1" ht="34.5" customHeight="1" thickBot="1">
      <c r="A195" s="22">
        <v>123</v>
      </c>
      <c r="B195" s="45"/>
      <c r="C195" s="46" t="s">
        <v>357</v>
      </c>
      <c r="D195" s="46" t="s">
        <v>335</v>
      </c>
      <c r="E195" s="47">
        <f>10</f>
        <v>10</v>
      </c>
      <c r="F195" s="23"/>
      <c r="G195" s="61"/>
    </row>
    <row r="196" spans="1:7" s="3" customFormat="1" ht="19.5" customHeight="1" thickBot="1">
      <c r="A196" s="70" t="s">
        <v>326</v>
      </c>
      <c r="B196" s="71"/>
      <c r="C196" s="71"/>
      <c r="D196" s="71"/>
      <c r="E196" s="71"/>
      <c r="F196" s="71"/>
      <c r="G196" s="52"/>
    </row>
    <row r="197" spans="1:7" s="3" customFormat="1" ht="24" customHeight="1">
      <c r="A197" s="82" t="s">
        <v>318</v>
      </c>
      <c r="B197" s="83"/>
      <c r="C197" s="83"/>
      <c r="D197" s="83"/>
      <c r="E197" s="83"/>
      <c r="F197" s="84"/>
      <c r="G197" s="62"/>
    </row>
    <row r="198" spans="1:7" s="3" customFormat="1" ht="19.5" customHeight="1">
      <c r="A198" s="4">
        <v>7</v>
      </c>
      <c r="B198" s="77" t="s">
        <v>213</v>
      </c>
      <c r="C198" s="78"/>
      <c r="D198" s="29"/>
      <c r="E198" s="29"/>
      <c r="F198" s="14"/>
      <c r="G198" s="5"/>
    </row>
    <row r="199" spans="1:7" s="3" customFormat="1" ht="16.5" customHeight="1">
      <c r="A199" s="4" t="s">
        <v>175</v>
      </c>
      <c r="B199" s="72" t="s">
        <v>214</v>
      </c>
      <c r="C199" s="73"/>
      <c r="D199" s="29"/>
      <c r="E199" s="29"/>
      <c r="F199" s="14"/>
      <c r="G199" s="5"/>
    </row>
    <row r="200" spans="1:7" s="3" customFormat="1" ht="30" customHeight="1" thickBot="1">
      <c r="A200" s="6">
        <v>124</v>
      </c>
      <c r="B200" s="48" t="s">
        <v>336</v>
      </c>
      <c r="C200" s="39" t="s">
        <v>215</v>
      </c>
      <c r="D200" s="39" t="s">
        <v>53</v>
      </c>
      <c r="E200" s="40">
        <f>0.1</f>
        <v>0.1</v>
      </c>
      <c r="F200" s="24"/>
      <c r="G200" s="17"/>
    </row>
    <row r="201" spans="1:7" s="3" customFormat="1" ht="18.75" customHeight="1" thickBot="1">
      <c r="A201" s="70" t="s">
        <v>319</v>
      </c>
      <c r="B201" s="71"/>
      <c r="C201" s="71"/>
      <c r="D201" s="71"/>
      <c r="E201" s="71"/>
      <c r="F201" s="71"/>
      <c r="G201" s="52"/>
    </row>
    <row r="202" spans="1:7" s="3" customFormat="1" ht="18.75" customHeight="1">
      <c r="A202" s="4" t="s">
        <v>191</v>
      </c>
      <c r="B202" s="72" t="s">
        <v>216</v>
      </c>
      <c r="C202" s="73"/>
      <c r="D202" s="29"/>
      <c r="E202" s="29"/>
      <c r="F202" s="5"/>
      <c r="G202" s="51"/>
    </row>
    <row r="203" spans="1:7" s="3" customFormat="1" ht="44.25" customHeight="1">
      <c r="A203" s="6">
        <v>125</v>
      </c>
      <c r="B203" s="38" t="s">
        <v>337</v>
      </c>
      <c r="C203" s="39" t="s">
        <v>217</v>
      </c>
      <c r="D203" s="39" t="s">
        <v>23</v>
      </c>
      <c r="E203" s="49">
        <f>50</f>
        <v>50</v>
      </c>
      <c r="F203" s="7"/>
      <c r="G203" s="7"/>
    </row>
    <row r="204" spans="1:7" s="3" customFormat="1" ht="17.25" customHeight="1" thickBot="1">
      <c r="A204" s="15" t="s">
        <v>338</v>
      </c>
      <c r="B204" s="38" t="s">
        <v>337</v>
      </c>
      <c r="C204" s="39" t="s">
        <v>339</v>
      </c>
      <c r="D204" s="39" t="s">
        <v>340</v>
      </c>
      <c r="E204" s="49">
        <f>5</f>
        <v>5</v>
      </c>
      <c r="F204" s="11"/>
      <c r="G204" s="63"/>
    </row>
    <row r="205" spans="1:7" s="3" customFormat="1" ht="20.25" customHeight="1" thickBot="1">
      <c r="A205" s="70" t="s">
        <v>320</v>
      </c>
      <c r="B205" s="71"/>
      <c r="C205" s="71"/>
      <c r="D205" s="71"/>
      <c r="E205" s="71"/>
      <c r="F205" s="71"/>
      <c r="G205" s="52"/>
    </row>
    <row r="206" spans="1:7" s="3" customFormat="1" ht="21.75" customHeight="1">
      <c r="A206" s="4" t="s">
        <v>211</v>
      </c>
      <c r="B206" s="72" t="s">
        <v>218</v>
      </c>
      <c r="C206" s="73"/>
      <c r="D206" s="29"/>
      <c r="E206" s="29"/>
      <c r="F206" s="5"/>
      <c r="G206" s="51"/>
    </row>
    <row r="207" spans="1:7" s="3" customFormat="1" ht="52.5" customHeight="1" thickBot="1">
      <c r="A207" s="6">
        <v>126</v>
      </c>
      <c r="B207" s="38" t="s">
        <v>342</v>
      </c>
      <c r="C207" s="41" t="s">
        <v>341</v>
      </c>
      <c r="D207" s="39" t="s">
        <v>53</v>
      </c>
      <c r="E207" s="49">
        <v>0.54</v>
      </c>
      <c r="F207" s="7"/>
      <c r="G207" s="17"/>
    </row>
    <row r="208" spans="1:7" s="3" customFormat="1" ht="19.5" customHeight="1" thickBot="1">
      <c r="A208" s="70" t="s">
        <v>321</v>
      </c>
      <c r="B208" s="71"/>
      <c r="C208" s="71"/>
      <c r="D208" s="71"/>
      <c r="E208" s="71"/>
      <c r="F208" s="71"/>
      <c r="G208" s="52"/>
    </row>
    <row r="209" spans="1:7" s="3" customFormat="1" ht="19.5" customHeight="1">
      <c r="A209" s="4" t="s">
        <v>322</v>
      </c>
      <c r="B209" s="72" t="s">
        <v>219</v>
      </c>
      <c r="C209" s="73"/>
      <c r="D209" s="29"/>
      <c r="E209" s="29"/>
      <c r="F209" s="8"/>
      <c r="G209" s="51"/>
    </row>
    <row r="210" spans="1:7" s="3" customFormat="1" ht="33.75" customHeight="1">
      <c r="A210" s="6">
        <v>127</v>
      </c>
      <c r="B210" s="38" t="s">
        <v>342</v>
      </c>
      <c r="C210" s="39" t="s">
        <v>220</v>
      </c>
      <c r="D210" s="39" t="s">
        <v>34</v>
      </c>
      <c r="E210" s="49">
        <f>15</f>
        <v>15</v>
      </c>
      <c r="F210" s="7"/>
      <c r="G210" s="7"/>
    </row>
    <row r="211" spans="1:7" s="3" customFormat="1" ht="32.25" customHeight="1">
      <c r="A211" s="6">
        <v>128</v>
      </c>
      <c r="B211" s="38" t="s">
        <v>342</v>
      </c>
      <c r="C211" s="39" t="s">
        <v>221</v>
      </c>
      <c r="D211" s="39" t="s">
        <v>31</v>
      </c>
      <c r="E211" s="49">
        <f>15</f>
        <v>15</v>
      </c>
      <c r="F211" s="7"/>
      <c r="G211" s="7"/>
    </row>
    <row r="212" spans="1:7" s="3" customFormat="1" ht="18" customHeight="1" thickBot="1">
      <c r="A212" s="6">
        <v>129</v>
      </c>
      <c r="B212" s="38" t="s">
        <v>342</v>
      </c>
      <c r="C212" s="39" t="s">
        <v>222</v>
      </c>
      <c r="D212" s="39" t="s">
        <v>34</v>
      </c>
      <c r="E212" s="49">
        <f>15</f>
        <v>15</v>
      </c>
      <c r="F212" s="7"/>
      <c r="G212" s="17"/>
    </row>
    <row r="213" spans="1:7" s="3" customFormat="1" ht="20.25" customHeight="1" thickBot="1">
      <c r="A213" s="70" t="s">
        <v>396</v>
      </c>
      <c r="B213" s="71"/>
      <c r="C213" s="71"/>
      <c r="D213" s="71"/>
      <c r="E213" s="71"/>
      <c r="F213" s="71"/>
      <c r="G213" s="52"/>
    </row>
    <row r="214" spans="1:7" s="3" customFormat="1" ht="19.5" customHeight="1">
      <c r="A214" s="74" t="s">
        <v>323</v>
      </c>
      <c r="B214" s="75"/>
      <c r="C214" s="75"/>
      <c r="D214" s="75"/>
      <c r="E214" s="75"/>
      <c r="F214" s="76"/>
      <c r="G214" s="54"/>
    </row>
    <row r="215" spans="1:7" s="3" customFormat="1" ht="23.25" customHeight="1">
      <c r="A215" s="4">
        <v>8</v>
      </c>
      <c r="B215" s="77" t="s">
        <v>223</v>
      </c>
      <c r="C215" s="78"/>
      <c r="D215" s="29"/>
      <c r="E215" s="29"/>
      <c r="F215" s="5"/>
      <c r="G215" s="5"/>
    </row>
    <row r="216" spans="1:7" s="3" customFormat="1" ht="19.5" customHeight="1">
      <c r="A216" s="4" t="s">
        <v>373</v>
      </c>
      <c r="B216" s="50" t="s">
        <v>360</v>
      </c>
      <c r="C216" s="72" t="s">
        <v>361</v>
      </c>
      <c r="D216" s="73"/>
      <c r="E216" s="29"/>
      <c r="F216" s="5"/>
      <c r="G216" s="5"/>
    </row>
    <row r="217" spans="1:7" s="3" customFormat="1" ht="28.5" customHeight="1">
      <c r="A217" s="6">
        <v>130</v>
      </c>
      <c r="B217" s="38" t="s">
        <v>236</v>
      </c>
      <c r="C217" s="39" t="s">
        <v>362</v>
      </c>
      <c r="D217" s="39" t="s">
        <v>34</v>
      </c>
      <c r="E217" s="40">
        <v>6</v>
      </c>
      <c r="F217" s="7"/>
      <c r="G217" s="7"/>
    </row>
    <row r="218" spans="1:7" s="3" customFormat="1" ht="17.25" customHeight="1">
      <c r="A218" s="6">
        <v>131</v>
      </c>
      <c r="B218" s="38" t="s">
        <v>236</v>
      </c>
      <c r="C218" s="39" t="s">
        <v>392</v>
      </c>
      <c r="D218" s="39" t="s">
        <v>335</v>
      </c>
      <c r="E218" s="40">
        <v>7</v>
      </c>
      <c r="F218" s="7"/>
      <c r="G218" s="7"/>
    </row>
    <row r="219" spans="1:7" s="3" customFormat="1" ht="18" customHeight="1">
      <c r="A219" s="6">
        <v>132</v>
      </c>
      <c r="B219" s="38" t="s">
        <v>236</v>
      </c>
      <c r="C219" s="39" t="s">
        <v>363</v>
      </c>
      <c r="D219" s="39" t="s">
        <v>23</v>
      </c>
      <c r="E219" s="40">
        <v>177.99</v>
      </c>
      <c r="F219" s="7"/>
      <c r="G219" s="7"/>
    </row>
    <row r="220" spans="1:7" s="3" customFormat="1" ht="15.75" customHeight="1">
      <c r="A220" s="6">
        <v>133</v>
      </c>
      <c r="B220" s="38" t="s">
        <v>236</v>
      </c>
      <c r="C220" s="39" t="s">
        <v>364</v>
      </c>
      <c r="D220" s="39" t="s">
        <v>23</v>
      </c>
      <c r="E220" s="40">
        <v>13.57</v>
      </c>
      <c r="F220" s="7"/>
      <c r="G220" s="7"/>
    </row>
    <row r="221" spans="1:7" s="3" customFormat="1" ht="18" customHeight="1">
      <c r="A221" s="6">
        <v>134</v>
      </c>
      <c r="B221" s="38" t="s">
        <v>236</v>
      </c>
      <c r="C221" s="39" t="s">
        <v>365</v>
      </c>
      <c r="D221" s="39" t="s">
        <v>34</v>
      </c>
      <c r="E221" s="40">
        <v>2</v>
      </c>
      <c r="F221" s="7"/>
      <c r="G221" s="7"/>
    </row>
    <row r="222" spans="1:7" s="3" customFormat="1" ht="19.5" customHeight="1">
      <c r="A222" s="6">
        <v>135</v>
      </c>
      <c r="B222" s="38" t="s">
        <v>236</v>
      </c>
      <c r="C222" s="39" t="s">
        <v>366</v>
      </c>
      <c r="D222" s="39" t="s">
        <v>367</v>
      </c>
      <c r="E222" s="40">
        <v>3</v>
      </c>
      <c r="F222" s="7"/>
      <c r="G222" s="7"/>
    </row>
    <row r="223" spans="1:7" s="3" customFormat="1" ht="15.75" customHeight="1">
      <c r="A223" s="6">
        <v>136</v>
      </c>
      <c r="B223" s="38" t="s">
        <v>236</v>
      </c>
      <c r="C223" s="39" t="s">
        <v>368</v>
      </c>
      <c r="D223" s="39" t="s">
        <v>34</v>
      </c>
      <c r="E223" s="40">
        <v>5</v>
      </c>
      <c r="F223" s="7"/>
      <c r="G223" s="7"/>
    </row>
    <row r="224" spans="1:7" s="3" customFormat="1" ht="19.5" customHeight="1">
      <c r="A224" s="6">
        <v>137</v>
      </c>
      <c r="B224" s="38" t="s">
        <v>236</v>
      </c>
      <c r="C224" s="39" t="s">
        <v>369</v>
      </c>
      <c r="D224" s="39" t="s">
        <v>18</v>
      </c>
      <c r="E224" s="40">
        <v>2</v>
      </c>
      <c r="F224" s="7"/>
      <c r="G224" s="7"/>
    </row>
    <row r="225" spans="1:7" s="3" customFormat="1" ht="18" customHeight="1">
      <c r="A225" s="6">
        <v>138</v>
      </c>
      <c r="B225" s="38" t="s">
        <v>236</v>
      </c>
      <c r="C225" s="39" t="s">
        <v>370</v>
      </c>
      <c r="D225" s="39" t="s">
        <v>23</v>
      </c>
      <c r="E225" s="40">
        <v>139.5</v>
      </c>
      <c r="F225" s="7"/>
      <c r="G225" s="7"/>
    </row>
    <row r="226" spans="1:7" s="3" customFormat="1" ht="16.5" customHeight="1">
      <c r="A226" s="6">
        <v>139</v>
      </c>
      <c r="B226" s="38" t="s">
        <v>236</v>
      </c>
      <c r="C226" s="39" t="s">
        <v>371</v>
      </c>
      <c r="D226" s="39" t="s">
        <v>23</v>
      </c>
      <c r="E226" s="49">
        <f>20</f>
        <v>20</v>
      </c>
      <c r="F226" s="7"/>
      <c r="G226" s="7"/>
    </row>
    <row r="227" spans="1:7" s="3" customFormat="1" ht="18" customHeight="1" thickBot="1">
      <c r="A227" s="6">
        <v>140</v>
      </c>
      <c r="B227" s="38" t="s">
        <v>236</v>
      </c>
      <c r="C227" s="39" t="s">
        <v>372</v>
      </c>
      <c r="D227" s="39" t="s">
        <v>335</v>
      </c>
      <c r="E227" s="40">
        <v>75</v>
      </c>
      <c r="F227" s="7"/>
      <c r="G227" s="17"/>
    </row>
    <row r="228" spans="1:7" s="3" customFormat="1" ht="17.25" customHeight="1" thickBot="1">
      <c r="A228" s="70" t="s">
        <v>384</v>
      </c>
      <c r="B228" s="71"/>
      <c r="C228" s="71"/>
      <c r="D228" s="71"/>
      <c r="E228" s="71"/>
      <c r="F228" s="71"/>
      <c r="G228" s="52"/>
    </row>
    <row r="229" spans="1:7" s="3" customFormat="1" ht="17.25" customHeight="1">
      <c r="A229" s="4" t="s">
        <v>374</v>
      </c>
      <c r="B229" s="72" t="s">
        <v>224</v>
      </c>
      <c r="C229" s="73"/>
      <c r="D229" s="29"/>
      <c r="E229" s="29"/>
      <c r="F229" s="5"/>
      <c r="G229" s="51"/>
    </row>
    <row r="230" spans="1:7" s="3" customFormat="1" ht="17.25" customHeight="1">
      <c r="A230" s="6">
        <v>141</v>
      </c>
      <c r="B230" s="38" t="s">
        <v>225</v>
      </c>
      <c r="C230" s="39" t="s">
        <v>226</v>
      </c>
      <c r="D230" s="39" t="s">
        <v>23</v>
      </c>
      <c r="E230" s="40" t="s">
        <v>227</v>
      </c>
      <c r="F230" s="7"/>
      <c r="G230" s="7"/>
    </row>
    <row r="231" spans="1:7" s="3" customFormat="1" ht="17.25" customHeight="1">
      <c r="A231" s="6">
        <v>142</v>
      </c>
      <c r="B231" s="38" t="s">
        <v>225</v>
      </c>
      <c r="C231" s="39" t="s">
        <v>228</v>
      </c>
      <c r="D231" s="39" t="s">
        <v>34</v>
      </c>
      <c r="E231" s="40" t="s">
        <v>229</v>
      </c>
      <c r="F231" s="7"/>
      <c r="G231" s="7"/>
    </row>
    <row r="232" spans="1:7" s="3" customFormat="1" ht="16.5" customHeight="1">
      <c r="A232" s="6">
        <v>143</v>
      </c>
      <c r="B232" s="38" t="s">
        <v>225</v>
      </c>
      <c r="C232" s="39" t="s">
        <v>230</v>
      </c>
      <c r="D232" s="39" t="s">
        <v>34</v>
      </c>
      <c r="E232" s="40" t="s">
        <v>231</v>
      </c>
      <c r="F232" s="7"/>
      <c r="G232" s="7"/>
    </row>
    <row r="233" spans="1:7" s="3" customFormat="1" ht="15.75" customHeight="1">
      <c r="A233" s="6">
        <v>144</v>
      </c>
      <c r="B233" s="38" t="s">
        <v>225</v>
      </c>
      <c r="C233" s="39" t="s">
        <v>232</v>
      </c>
      <c r="D233" s="39" t="s">
        <v>34</v>
      </c>
      <c r="E233" s="40" t="s">
        <v>233</v>
      </c>
      <c r="F233" s="7"/>
      <c r="G233" s="7"/>
    </row>
    <row r="234" spans="1:7" s="3" customFormat="1" ht="16.5" customHeight="1" thickBot="1">
      <c r="A234" s="6">
        <v>145</v>
      </c>
      <c r="B234" s="38" t="s">
        <v>225</v>
      </c>
      <c r="C234" s="39" t="s">
        <v>226</v>
      </c>
      <c r="D234" s="39" t="s">
        <v>23</v>
      </c>
      <c r="E234" s="40" t="s">
        <v>234</v>
      </c>
      <c r="F234" s="7"/>
      <c r="G234" s="17"/>
    </row>
    <row r="235" spans="1:7" s="3" customFormat="1" ht="21" customHeight="1" thickBot="1">
      <c r="A235" s="70" t="s">
        <v>376</v>
      </c>
      <c r="B235" s="71"/>
      <c r="C235" s="71"/>
      <c r="D235" s="71"/>
      <c r="E235" s="71"/>
      <c r="F235" s="71"/>
      <c r="G235" s="52"/>
    </row>
    <row r="236" spans="1:7" s="3" customFormat="1" ht="29.25" customHeight="1">
      <c r="A236" s="4" t="s">
        <v>375</v>
      </c>
      <c r="B236" s="72" t="s">
        <v>235</v>
      </c>
      <c r="C236" s="73"/>
      <c r="D236" s="29"/>
      <c r="E236" s="29"/>
      <c r="F236" s="5"/>
      <c r="G236" s="51"/>
    </row>
    <row r="237" spans="1:7" s="3" customFormat="1" ht="17.25" customHeight="1">
      <c r="A237" s="6">
        <v>146</v>
      </c>
      <c r="B237" s="38" t="s">
        <v>236</v>
      </c>
      <c r="C237" s="39" t="s">
        <v>226</v>
      </c>
      <c r="D237" s="39" t="s">
        <v>23</v>
      </c>
      <c r="E237" s="40" t="s">
        <v>237</v>
      </c>
      <c r="F237" s="7"/>
      <c r="G237" s="7"/>
    </row>
    <row r="238" spans="1:7" s="3" customFormat="1" ht="16.5" customHeight="1">
      <c r="A238" s="6">
        <v>147</v>
      </c>
      <c r="B238" s="38" t="s">
        <v>236</v>
      </c>
      <c r="C238" s="39" t="s">
        <v>228</v>
      </c>
      <c r="D238" s="39" t="s">
        <v>34</v>
      </c>
      <c r="E238" s="40" t="s">
        <v>148</v>
      </c>
      <c r="F238" s="7"/>
      <c r="G238" s="7"/>
    </row>
    <row r="239" spans="1:7" s="3" customFormat="1" ht="29.25" customHeight="1">
      <c r="A239" s="6">
        <v>148</v>
      </c>
      <c r="B239" s="38" t="s">
        <v>236</v>
      </c>
      <c r="C239" s="39" t="s">
        <v>238</v>
      </c>
      <c r="D239" s="39" t="s">
        <v>34</v>
      </c>
      <c r="E239" s="40" t="s">
        <v>148</v>
      </c>
      <c r="F239" s="7"/>
      <c r="G239" s="7"/>
    </row>
    <row r="240" spans="1:7" s="3" customFormat="1" ht="18" customHeight="1">
      <c r="A240" s="6">
        <v>149</v>
      </c>
      <c r="B240" s="38" t="s">
        <v>236</v>
      </c>
      <c r="C240" s="39" t="s">
        <v>239</v>
      </c>
      <c r="D240" s="39" t="s">
        <v>34</v>
      </c>
      <c r="E240" s="40" t="s">
        <v>148</v>
      </c>
      <c r="F240" s="7"/>
      <c r="G240" s="7"/>
    </row>
    <row r="241" spans="1:7" s="3" customFormat="1" ht="18" customHeight="1">
      <c r="A241" s="6">
        <v>150</v>
      </c>
      <c r="B241" s="38" t="s">
        <v>236</v>
      </c>
      <c r="C241" s="39" t="s">
        <v>240</v>
      </c>
      <c r="D241" s="39" t="s">
        <v>34</v>
      </c>
      <c r="E241" s="40" t="s">
        <v>148</v>
      </c>
      <c r="F241" s="7"/>
      <c r="G241" s="7"/>
    </row>
    <row r="242" spans="1:7" s="3" customFormat="1" ht="22.5" customHeight="1">
      <c r="A242" s="6">
        <v>151</v>
      </c>
      <c r="B242" s="38" t="s">
        <v>236</v>
      </c>
      <c r="C242" s="39" t="s">
        <v>230</v>
      </c>
      <c r="D242" s="39" t="s">
        <v>34</v>
      </c>
      <c r="E242" s="40" t="s">
        <v>241</v>
      </c>
      <c r="F242" s="7"/>
      <c r="G242" s="7"/>
    </row>
    <row r="243" spans="1:7" s="3" customFormat="1" ht="25.5" customHeight="1" thickBot="1">
      <c r="A243" s="6">
        <v>152</v>
      </c>
      <c r="B243" s="38" t="s">
        <v>236</v>
      </c>
      <c r="C243" s="39" t="s">
        <v>242</v>
      </c>
      <c r="D243" s="39" t="s">
        <v>243</v>
      </c>
      <c r="E243" s="40" t="s">
        <v>141</v>
      </c>
      <c r="F243" s="7"/>
      <c r="G243" s="17"/>
    </row>
    <row r="244" spans="1:7" s="3" customFormat="1" ht="24" customHeight="1" thickBot="1">
      <c r="A244" s="70" t="s">
        <v>377</v>
      </c>
      <c r="B244" s="71"/>
      <c r="C244" s="71"/>
      <c r="D244" s="71"/>
      <c r="E244" s="71"/>
      <c r="F244" s="71"/>
      <c r="G244" s="52"/>
    </row>
    <row r="245" spans="1:7" s="3" customFormat="1" ht="18" customHeight="1">
      <c r="A245" s="4" t="s">
        <v>379</v>
      </c>
      <c r="B245" s="72" t="s">
        <v>244</v>
      </c>
      <c r="C245" s="73"/>
      <c r="D245" s="29"/>
      <c r="E245" s="29"/>
      <c r="F245" s="5"/>
      <c r="G245" s="51"/>
    </row>
    <row r="246" spans="1:7" s="3" customFormat="1" ht="17.25" customHeight="1">
      <c r="A246" s="6">
        <v>152</v>
      </c>
      <c r="B246" s="38" t="s">
        <v>236</v>
      </c>
      <c r="C246" s="39" t="s">
        <v>226</v>
      </c>
      <c r="D246" s="39" t="s">
        <v>23</v>
      </c>
      <c r="E246" s="40" t="s">
        <v>245</v>
      </c>
      <c r="F246" s="7"/>
      <c r="G246" s="7"/>
    </row>
    <row r="247" spans="1:7" s="3" customFormat="1" ht="17.25" customHeight="1" thickBot="1">
      <c r="A247" s="6">
        <v>153</v>
      </c>
      <c r="B247" s="38" t="s">
        <v>236</v>
      </c>
      <c r="C247" s="39" t="s">
        <v>228</v>
      </c>
      <c r="D247" s="39" t="s">
        <v>34</v>
      </c>
      <c r="E247" s="40" t="s">
        <v>168</v>
      </c>
      <c r="F247" s="7"/>
      <c r="G247" s="17"/>
    </row>
    <row r="248" spans="1:7" s="3" customFormat="1" ht="17.25" customHeight="1" thickBot="1">
      <c r="A248" s="70" t="s">
        <v>378</v>
      </c>
      <c r="B248" s="71"/>
      <c r="C248" s="71"/>
      <c r="D248" s="71"/>
      <c r="E248" s="71"/>
      <c r="F248" s="71"/>
      <c r="G248" s="52"/>
    </row>
    <row r="249" spans="1:7" s="3" customFormat="1" ht="19.5" customHeight="1">
      <c r="A249" s="4" t="s">
        <v>380</v>
      </c>
      <c r="B249" s="72" t="s">
        <v>246</v>
      </c>
      <c r="C249" s="73"/>
      <c r="D249" s="29"/>
      <c r="E249" s="29"/>
      <c r="F249" s="5"/>
      <c r="G249" s="51"/>
    </row>
    <row r="250" spans="1:7" s="3" customFormat="1" ht="18.75" customHeight="1">
      <c r="A250" s="6">
        <v>154</v>
      </c>
      <c r="B250" s="38" t="s">
        <v>236</v>
      </c>
      <c r="C250" s="39" t="s">
        <v>247</v>
      </c>
      <c r="D250" s="39" t="s">
        <v>23</v>
      </c>
      <c r="E250" s="40" t="s">
        <v>248</v>
      </c>
      <c r="F250" s="7"/>
      <c r="G250" s="7"/>
    </row>
    <row r="251" spans="1:7" s="3" customFormat="1" ht="19.5" customHeight="1">
      <c r="A251" s="6">
        <v>155</v>
      </c>
      <c r="B251" s="38" t="s">
        <v>236</v>
      </c>
      <c r="C251" s="39" t="s">
        <v>249</v>
      </c>
      <c r="D251" s="39" t="s">
        <v>34</v>
      </c>
      <c r="E251" s="40" t="s">
        <v>250</v>
      </c>
      <c r="F251" s="7"/>
      <c r="G251" s="7"/>
    </row>
    <row r="252" spans="1:7" s="3" customFormat="1" ht="18" customHeight="1">
      <c r="A252" s="6">
        <v>156</v>
      </c>
      <c r="B252" s="38" t="s">
        <v>236</v>
      </c>
      <c r="C252" s="39" t="s">
        <v>251</v>
      </c>
      <c r="D252" s="39" t="s">
        <v>34</v>
      </c>
      <c r="E252" s="40" t="s">
        <v>198</v>
      </c>
      <c r="F252" s="7"/>
      <c r="G252" s="7"/>
    </row>
    <row r="253" spans="1:7" s="3" customFormat="1" ht="18" customHeight="1">
      <c r="A253" s="6">
        <v>157</v>
      </c>
      <c r="B253" s="38" t="s">
        <v>236</v>
      </c>
      <c r="C253" s="39" t="s">
        <v>252</v>
      </c>
      <c r="D253" s="39" t="s">
        <v>23</v>
      </c>
      <c r="E253" s="40" t="s">
        <v>253</v>
      </c>
      <c r="F253" s="7"/>
      <c r="G253" s="7"/>
    </row>
    <row r="254" spans="1:7" s="3" customFormat="1" ht="22.5" customHeight="1" thickBot="1">
      <c r="A254" s="6">
        <v>158</v>
      </c>
      <c r="B254" s="38" t="s">
        <v>236</v>
      </c>
      <c r="C254" s="39" t="s">
        <v>254</v>
      </c>
      <c r="D254" s="39" t="s">
        <v>34</v>
      </c>
      <c r="E254" s="40" t="s">
        <v>139</v>
      </c>
      <c r="F254" s="7"/>
      <c r="G254" s="17"/>
    </row>
    <row r="255" spans="1:7" s="3" customFormat="1" ht="23.25" customHeight="1" thickBot="1">
      <c r="A255" s="70" t="s">
        <v>381</v>
      </c>
      <c r="B255" s="71"/>
      <c r="C255" s="71"/>
      <c r="D255" s="71"/>
      <c r="E255" s="71"/>
      <c r="F255" s="71"/>
      <c r="G255" s="52"/>
    </row>
    <row r="256" spans="1:7" s="3" customFormat="1" ht="23.25" customHeight="1">
      <c r="A256" s="4" t="s">
        <v>382</v>
      </c>
      <c r="B256" s="72" t="s">
        <v>255</v>
      </c>
      <c r="C256" s="73"/>
      <c r="D256" s="29"/>
      <c r="E256" s="29"/>
      <c r="F256" s="5"/>
      <c r="G256" s="51"/>
    </row>
    <row r="257" spans="1:7" s="3" customFormat="1" ht="18.75" customHeight="1" thickBot="1">
      <c r="A257" s="6">
        <v>159</v>
      </c>
      <c r="B257" s="38" t="s">
        <v>236</v>
      </c>
      <c r="C257" s="39" t="s">
        <v>256</v>
      </c>
      <c r="D257" s="39" t="s">
        <v>23</v>
      </c>
      <c r="E257" s="40" t="s">
        <v>257</v>
      </c>
      <c r="F257" s="7"/>
      <c r="G257" s="17"/>
    </row>
    <row r="258" spans="1:7" s="3" customFormat="1" ht="23.25" customHeight="1" thickBot="1">
      <c r="A258" s="70" t="s">
        <v>383</v>
      </c>
      <c r="B258" s="71"/>
      <c r="C258" s="71"/>
      <c r="D258" s="71"/>
      <c r="E258" s="71"/>
      <c r="F258" s="71"/>
      <c r="G258" s="52"/>
    </row>
    <row r="259" spans="1:7" s="3" customFormat="1" ht="18" customHeight="1">
      <c r="A259" s="67" t="s">
        <v>324</v>
      </c>
      <c r="B259" s="68"/>
      <c r="C259" s="68"/>
      <c r="D259" s="68"/>
      <c r="E259" s="68"/>
      <c r="F259" s="69"/>
      <c r="G259" s="64"/>
    </row>
    <row r="260" spans="1:7" s="3" customFormat="1" ht="18.75" customHeight="1">
      <c r="A260" s="89" t="s">
        <v>385</v>
      </c>
      <c r="B260" s="89"/>
      <c r="C260" s="89"/>
      <c r="D260" s="89"/>
      <c r="E260" s="89"/>
      <c r="F260" s="89"/>
      <c r="G260" s="25"/>
    </row>
    <row r="261" spans="1:7" s="3" customFormat="1" ht="17.25" customHeight="1">
      <c r="A261" s="94" t="s">
        <v>386</v>
      </c>
      <c r="B261" s="95"/>
      <c r="C261" s="95"/>
      <c r="D261" s="95"/>
      <c r="E261" s="95"/>
      <c r="F261" s="96"/>
      <c r="G261" s="25"/>
    </row>
    <row r="262" spans="1:7" s="3" customFormat="1" ht="21.75" customHeight="1">
      <c r="A262" s="94" t="s">
        <v>387</v>
      </c>
      <c r="B262" s="95"/>
      <c r="C262" s="95"/>
      <c r="D262" s="95"/>
      <c r="E262" s="95"/>
      <c r="F262" s="96"/>
      <c r="G262" s="25"/>
    </row>
  </sheetData>
  <sheetProtection/>
  <mergeCells count="96">
    <mergeCell ref="D1:G1"/>
    <mergeCell ref="A261:F261"/>
    <mergeCell ref="A262:F262"/>
    <mergeCell ref="A258:F258"/>
    <mergeCell ref="C216:D216"/>
    <mergeCell ref="A228:F228"/>
    <mergeCell ref="A235:F235"/>
    <mergeCell ref="B236:C236"/>
    <mergeCell ref="A244:F244"/>
    <mergeCell ref="B245:C245"/>
    <mergeCell ref="A260:F260"/>
    <mergeCell ref="A27:F27"/>
    <mergeCell ref="B28:C28"/>
    <mergeCell ref="A31:F31"/>
    <mergeCell ref="B32:C32"/>
    <mergeCell ref="B47:C47"/>
    <mergeCell ref="B44:C44"/>
    <mergeCell ref="A46:F46"/>
    <mergeCell ref="A36:F36"/>
    <mergeCell ref="A37:F37"/>
    <mergeCell ref="B9:C9"/>
    <mergeCell ref="B10:C10"/>
    <mergeCell ref="A22:F22"/>
    <mergeCell ref="B23:C23"/>
    <mergeCell ref="B38:C38"/>
    <mergeCell ref="A43:F43"/>
    <mergeCell ref="B76:C76"/>
    <mergeCell ref="A80:F80"/>
    <mergeCell ref="B48:C48"/>
    <mergeCell ref="B81:C81"/>
    <mergeCell ref="A54:F54"/>
    <mergeCell ref="B55:C55"/>
    <mergeCell ref="A61:F61"/>
    <mergeCell ref="B62:C62"/>
    <mergeCell ref="A75:F75"/>
    <mergeCell ref="A102:F102"/>
    <mergeCell ref="B103:C103"/>
    <mergeCell ref="A107:F107"/>
    <mergeCell ref="B108:C108"/>
    <mergeCell ref="A87:F87"/>
    <mergeCell ref="B88:C88"/>
    <mergeCell ref="A94:F94"/>
    <mergeCell ref="B95:C95"/>
    <mergeCell ref="A121:F121"/>
    <mergeCell ref="A122:F122"/>
    <mergeCell ref="B123:C123"/>
    <mergeCell ref="B124:C124"/>
    <mergeCell ref="A112:F112"/>
    <mergeCell ref="B113:C113"/>
    <mergeCell ref="A117:F117"/>
    <mergeCell ref="B118:C118"/>
    <mergeCell ref="A136:F136"/>
    <mergeCell ref="B137:C137"/>
    <mergeCell ref="A139:F139"/>
    <mergeCell ref="B140:C140"/>
    <mergeCell ref="A129:F129"/>
    <mergeCell ref="B130:C130"/>
    <mergeCell ref="A133:F133"/>
    <mergeCell ref="B134:C134"/>
    <mergeCell ref="A158:F158"/>
    <mergeCell ref="A159:F159"/>
    <mergeCell ref="B160:C160"/>
    <mergeCell ref="B161:C161"/>
    <mergeCell ref="A142:F142"/>
    <mergeCell ref="B143:C143"/>
    <mergeCell ref="A155:F155"/>
    <mergeCell ref="B156:C156"/>
    <mergeCell ref="A189:F189"/>
    <mergeCell ref="B190:C190"/>
    <mergeCell ref="A193:F193"/>
    <mergeCell ref="A197:F197"/>
    <mergeCell ref="B194:F194"/>
    <mergeCell ref="A196:F196"/>
    <mergeCell ref="A170:F170"/>
    <mergeCell ref="B171:C171"/>
    <mergeCell ref="A181:F181"/>
    <mergeCell ref="B182:C182"/>
    <mergeCell ref="B229:C229"/>
    <mergeCell ref="B198:C198"/>
    <mergeCell ref="B199:C199"/>
    <mergeCell ref="A201:F201"/>
    <mergeCell ref="B202:C202"/>
    <mergeCell ref="A205:F205"/>
    <mergeCell ref="B206:C206"/>
    <mergeCell ref="A208:F208"/>
    <mergeCell ref="B209:C209"/>
    <mergeCell ref="A2:G2"/>
    <mergeCell ref="A4:G4"/>
    <mergeCell ref="A259:F259"/>
    <mergeCell ref="A248:F248"/>
    <mergeCell ref="B249:C249"/>
    <mergeCell ref="A255:F255"/>
    <mergeCell ref="B256:C256"/>
    <mergeCell ref="A213:F213"/>
    <mergeCell ref="A214:F214"/>
    <mergeCell ref="B215:C215"/>
  </mergeCells>
  <printOptions/>
  <pageMargins left="0.7086614173228347" right="0.15748031496062992" top="0.7086614173228347" bottom="0.7086614173228347" header="0.5118110236220472" footer="0.4330708661417323"/>
  <pageSetup horizontalDpi="600" verticalDpi="600" orientation="portrait" paperSize="9" scale="87" r:id="rId1"/>
  <headerFooter alignWithMargins="0">
    <oddFooter>&amp;CStrona &amp;P</oddFooter>
  </headerFooter>
  <rowBreaks count="4" manualBreakCount="4">
    <brk id="33" max="255" man="1"/>
    <brk id="61" max="255" man="1"/>
    <brk id="87" max="255" man="1"/>
    <brk id="117" max="255" man="1"/>
  </rowBreaks>
  <ignoredErrors>
    <ignoredError sqref="A235:F236 A230:E234 A244:F245 A237:E243 A248:F249 A246:E247 A255:F256 A250:E254 A257:E2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2014-05-23T08:56:43Z</cp:lastPrinted>
  <dcterms:created xsi:type="dcterms:W3CDTF">2014-04-23T08:49:35Z</dcterms:created>
  <dcterms:modified xsi:type="dcterms:W3CDTF">2014-06-03T08:21:27Z</dcterms:modified>
  <cp:category/>
  <cp:version/>
  <cp:contentType/>
  <cp:contentStatus/>
</cp:coreProperties>
</file>